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flora.vigneron\Downloads\"/>
    </mc:Choice>
  </mc:AlternateContent>
  <xr:revisionPtr revIDLastSave="0" documentId="8_{E4ED239D-F2E1-4D46-A061-0E4A3ECAA3E0}" xr6:coauthVersionLast="47" xr6:coauthVersionMax="47" xr10:uidLastSave="{00000000-0000-0000-0000-000000000000}"/>
  <bookViews>
    <workbookView xWindow="38280" yWindow="-120" windowWidth="38640" windowHeight="21240" xr2:uid="{00000000-000D-0000-FFFF-FFFF00000000}"/>
  </bookViews>
  <sheets>
    <sheet name="BC Doc Techniques" sheetId="1" r:id="rId1"/>
    <sheet name="CGV" sheetId="4" r:id="rId2"/>
  </sheets>
  <externalReferences>
    <externalReference r:id="rId3"/>
  </externalReferences>
  <definedNames>
    <definedName name="_xlnm._FilterDatabase" localSheetId="0" hidden="1">'BC Doc Techniques'!$A$91:$I$138</definedName>
    <definedName name="Analyste">[1]Courrier!#REF!</definedName>
    <definedName name="Analystes">[1]Courrier!#REF!</definedName>
    <definedName name="cgvbb">[1]Courrier!#REF!</definedName>
    <definedName name="CGVBBb">#REF!</definedName>
    <definedName name="Fonction">[1]Courrier!$B$70:$B$76</definedName>
    <definedName name="_xlnm.Print_Titles" localSheetId="0">'BC Doc Techniques'!$1:$5</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Techniques'!$A$1:$I$203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 l="1"/>
  <c r="G183" i="1"/>
  <c r="G182" i="1"/>
  <c r="I92" i="1"/>
  <c r="I87" i="1"/>
  <c r="I73" i="1"/>
  <c r="I66"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70" i="1"/>
  <c r="I171" i="1"/>
  <c r="I172" i="1"/>
  <c r="I173" i="1"/>
  <c r="I174" i="1"/>
  <c r="I175" i="1"/>
  <c r="I176" i="1"/>
  <c r="I177" i="1"/>
  <c r="I135" i="1"/>
  <c r="I132" i="1"/>
  <c r="I127" i="1"/>
  <c r="I137" i="1"/>
  <c r="I123" i="1"/>
  <c r="I121" i="1"/>
  <c r="I117" i="1"/>
  <c r="I113" i="1"/>
  <c r="I109" i="1"/>
  <c r="I107" i="1"/>
  <c r="I104" i="1"/>
  <c r="I101" i="1"/>
  <c r="I94" i="1"/>
  <c r="I78" i="1"/>
  <c r="I143" i="1" l="1"/>
  <c r="I178" i="1" s="1"/>
  <c r="I184" i="1" s="1"/>
  <c r="I136" i="1"/>
  <c r="I134" i="1"/>
  <c r="I133" i="1"/>
  <c r="I131" i="1"/>
  <c r="I130" i="1"/>
  <c r="I129" i="1"/>
  <c r="I128" i="1"/>
  <c r="I126" i="1"/>
  <c r="I124" i="1"/>
  <c r="I122" i="1"/>
  <c r="I120" i="1"/>
  <c r="I119" i="1"/>
  <c r="I118" i="1"/>
  <c r="I116" i="1"/>
  <c r="I115" i="1"/>
  <c r="I114" i="1"/>
  <c r="I112" i="1"/>
  <c r="I111" i="1"/>
  <c r="I110" i="1"/>
  <c r="I108" i="1"/>
  <c r="I106" i="1"/>
  <c r="I105" i="1"/>
  <c r="I103" i="1"/>
  <c r="I102" i="1"/>
  <c r="I100" i="1"/>
  <c r="I99" i="1"/>
  <c r="I98" i="1"/>
  <c r="I97" i="1"/>
  <c r="I95" i="1"/>
  <c r="I93" i="1"/>
  <c r="I88" i="1"/>
  <c r="I86" i="1"/>
  <c r="I85" i="1"/>
  <c r="I84" i="1"/>
  <c r="I83" i="1"/>
  <c r="I82" i="1"/>
  <c r="I81" i="1"/>
  <c r="I80" i="1"/>
  <c r="I79" i="1"/>
  <c r="I77" i="1"/>
  <c r="I76" i="1"/>
  <c r="I75" i="1"/>
  <c r="I74" i="1"/>
  <c r="I72" i="1"/>
  <c r="I71" i="1"/>
  <c r="I70" i="1"/>
  <c r="I69" i="1"/>
  <c r="I68" i="1"/>
  <c r="I67" i="1"/>
  <c r="I65" i="1"/>
  <c r="I64" i="1"/>
  <c r="I63"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2" i="1"/>
  <c r="I11" i="1"/>
  <c r="I10" i="1"/>
  <c r="I138" i="1" l="1"/>
  <c r="I183" i="1" s="1"/>
  <c r="I185" i="1"/>
  <c r="I186" i="1" s="1"/>
  <c r="I187" i="1" s="1"/>
  <c r="I9" i="1"/>
  <c r="I89" i="1" l="1"/>
  <c r="I182" i="1" s="1"/>
</calcChain>
</file>

<file path=xl/sharedStrings.xml><?xml version="1.0" encoding="utf-8"?>
<sst xmlns="http://schemas.openxmlformats.org/spreadsheetml/2006/main" count="555" uniqueCount="315">
  <si>
    <t>Code</t>
  </si>
  <si>
    <t>Année</t>
  </si>
  <si>
    <t>Qualité physiologique</t>
  </si>
  <si>
    <t>Quantité</t>
  </si>
  <si>
    <t>Prix unit. HT</t>
  </si>
  <si>
    <t>Total HT</t>
  </si>
  <si>
    <t>Fiches méthodes - Essai de vigeur</t>
  </si>
  <si>
    <t>VIG-1-M</t>
  </si>
  <si>
    <r>
      <rPr>
        <b/>
        <sz val="9"/>
        <color indexed="8"/>
        <rFont val="Calibri"/>
        <family val="2"/>
      </rPr>
      <t>Colza</t>
    </r>
    <r>
      <rPr>
        <sz val="9"/>
        <color indexed="8"/>
        <rFont val="Calibri"/>
        <family val="2"/>
      </rPr>
      <t xml:space="preserve"> - </t>
    </r>
    <r>
      <rPr>
        <i/>
        <sz val="9"/>
        <color indexed="8"/>
        <rFont val="Calibri"/>
        <family val="2"/>
      </rPr>
      <t>Brassica napus</t>
    </r>
  </si>
  <si>
    <t>VIG-2-M</t>
  </si>
  <si>
    <r>
      <rPr>
        <b/>
        <sz val="9"/>
        <color indexed="8"/>
        <rFont val="Calibri"/>
        <family val="2"/>
      </rPr>
      <t>Conductimétrie Colza</t>
    </r>
    <r>
      <rPr>
        <sz val="9"/>
        <color indexed="8"/>
        <rFont val="Calibri"/>
        <family val="2"/>
      </rPr>
      <t xml:space="preserve"> - </t>
    </r>
    <r>
      <rPr>
        <i/>
        <sz val="9"/>
        <color indexed="8"/>
        <rFont val="Calibri"/>
        <family val="2"/>
      </rPr>
      <t>Brassica napus</t>
    </r>
  </si>
  <si>
    <r>
      <rPr>
        <b/>
        <sz val="9"/>
        <color indexed="8"/>
        <rFont val="Calibri"/>
        <family val="2"/>
      </rPr>
      <t>Conductimétrie Pois</t>
    </r>
    <r>
      <rPr>
        <sz val="9"/>
        <color indexed="8"/>
        <rFont val="Calibri"/>
        <family val="2"/>
      </rPr>
      <t xml:space="preserve"> - </t>
    </r>
    <r>
      <rPr>
        <i/>
        <sz val="9"/>
        <color indexed="8"/>
        <rFont val="Calibri"/>
        <family val="2"/>
      </rPr>
      <t>Pisum sativum</t>
    </r>
  </si>
  <si>
    <t>VIG-3-M</t>
  </si>
  <si>
    <r>
      <rPr>
        <b/>
        <sz val="9"/>
        <color indexed="8"/>
        <rFont val="Calibri"/>
        <family val="2"/>
      </rPr>
      <t>Détérioration Colza</t>
    </r>
    <r>
      <rPr>
        <sz val="9"/>
        <color indexed="8"/>
        <rFont val="Calibri"/>
        <family val="2"/>
      </rPr>
      <t xml:space="preserve"> - </t>
    </r>
    <r>
      <rPr>
        <i/>
        <sz val="9"/>
        <color indexed="8"/>
        <rFont val="Calibri"/>
        <family val="2"/>
      </rPr>
      <t>Brassica napus</t>
    </r>
  </si>
  <si>
    <t>Fiches méthodes - Analyse de la faculté germinative</t>
  </si>
  <si>
    <t>GE-M-ANETH</t>
  </si>
  <si>
    <r>
      <rPr>
        <b/>
        <sz val="9"/>
        <color indexed="8"/>
        <rFont val="Calibri"/>
        <family val="2"/>
      </rPr>
      <t>Aneth</t>
    </r>
    <r>
      <rPr>
        <sz val="9"/>
        <color indexed="8"/>
        <rFont val="Calibri"/>
        <family val="2"/>
      </rPr>
      <t xml:space="preserve"> - </t>
    </r>
    <r>
      <rPr>
        <i/>
        <sz val="9"/>
        <color indexed="8"/>
        <rFont val="Calibri"/>
        <family val="2"/>
      </rPr>
      <t>Anethum graveolens</t>
    </r>
  </si>
  <si>
    <t>GE-M-AUB</t>
  </si>
  <si>
    <r>
      <rPr>
        <b/>
        <sz val="9"/>
        <color indexed="8"/>
        <rFont val="Calibri"/>
        <family val="2"/>
      </rPr>
      <t>Aubergine</t>
    </r>
    <r>
      <rPr>
        <sz val="9"/>
        <color indexed="8"/>
        <rFont val="Calibri"/>
        <family val="2"/>
      </rPr>
      <t xml:space="preserve"> - </t>
    </r>
    <r>
      <rPr>
        <i/>
        <sz val="9"/>
        <color indexed="8"/>
        <rFont val="Calibri"/>
        <family val="2"/>
      </rPr>
      <t>Solanum melongena</t>
    </r>
  </si>
  <si>
    <t>GE-M-BET</t>
  </si>
  <si>
    <r>
      <rPr>
        <b/>
        <sz val="9"/>
        <color indexed="8"/>
        <rFont val="Calibri"/>
        <family val="2"/>
      </rPr>
      <t>Betterave</t>
    </r>
    <r>
      <rPr>
        <sz val="9"/>
        <color indexed="8"/>
        <rFont val="Calibri"/>
        <family val="2"/>
      </rPr>
      <t xml:space="preserve"> - </t>
    </r>
    <r>
      <rPr>
        <i/>
        <sz val="9"/>
        <color indexed="8"/>
        <rFont val="Calibri"/>
        <family val="2"/>
      </rPr>
      <t>Beta vulgaris</t>
    </r>
  </si>
  <si>
    <t>GE-M-BROC</t>
  </si>
  <si>
    <r>
      <rPr>
        <b/>
        <sz val="9"/>
        <color indexed="8"/>
        <rFont val="Calibri"/>
        <family val="2"/>
      </rPr>
      <t>Brôme caréné,  dressé,  inerme</t>
    </r>
    <r>
      <rPr>
        <sz val="9"/>
        <color indexed="8"/>
        <rFont val="Calibri"/>
        <family val="2"/>
      </rPr>
      <t xml:space="preserve"> -</t>
    </r>
    <r>
      <rPr>
        <i/>
        <sz val="9"/>
        <color indexed="8"/>
        <rFont val="Calibri"/>
        <family val="2"/>
      </rPr>
      <t xml:space="preserve"> Bromus carinatus,  Bromus erectus,  Bromus inermis</t>
    </r>
  </si>
  <si>
    <t>GE-M-BROS</t>
  </si>
  <si>
    <r>
      <rPr>
        <b/>
        <sz val="9"/>
        <color indexed="8"/>
        <rFont val="Calibri"/>
        <family val="2"/>
      </rPr>
      <t>Brôme mou,  sitchensis</t>
    </r>
    <r>
      <rPr>
        <sz val="9"/>
        <color indexed="8"/>
        <rFont val="Calibri"/>
        <family val="2"/>
      </rPr>
      <t xml:space="preserve"> - </t>
    </r>
    <r>
      <rPr>
        <i/>
        <sz val="9"/>
        <color indexed="8"/>
        <rFont val="Calibri"/>
        <family val="2"/>
      </rPr>
      <t>Bromus hordeaceus,  Bromus sitchensis</t>
    </r>
  </si>
  <si>
    <t>GE-M-CAR</t>
  </si>
  <si>
    <r>
      <rPr>
        <b/>
        <sz val="9"/>
        <color indexed="8"/>
        <rFont val="Calibri"/>
        <family val="2"/>
      </rPr>
      <t>Carotte</t>
    </r>
    <r>
      <rPr>
        <sz val="9"/>
        <color indexed="8"/>
        <rFont val="Calibri"/>
        <family val="2"/>
      </rPr>
      <t xml:space="preserve"> - </t>
    </r>
    <r>
      <rPr>
        <i/>
        <sz val="9"/>
        <color indexed="8"/>
        <rFont val="Calibri"/>
        <family val="2"/>
      </rPr>
      <t>Daucus carota</t>
    </r>
  </si>
  <si>
    <t>GE-M-CER</t>
  </si>
  <si>
    <r>
      <rPr>
        <b/>
        <sz val="9"/>
        <color indexed="8"/>
        <rFont val="Calibri"/>
        <family val="2"/>
      </rPr>
      <t>Céréales (méthode SABLE)</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</si>
  <si>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r>
      <rPr>
        <b/>
        <sz val="9"/>
        <color indexed="8"/>
        <rFont val="Calibri"/>
        <family val="2"/>
      </rPr>
      <t>Céréales (méthode BUVARD ROULEAU)</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 </t>
    </r>
  </si>
  <si>
    <t>GE-M-CHA</t>
  </si>
  <si>
    <r>
      <rPr>
        <b/>
        <sz val="9"/>
        <color indexed="8"/>
        <rFont val="Calibri"/>
        <family val="2"/>
      </rPr>
      <t>Chanvre</t>
    </r>
    <r>
      <rPr>
        <sz val="9"/>
        <color indexed="8"/>
        <rFont val="Calibri"/>
        <family val="2"/>
      </rPr>
      <t xml:space="preserve"> -</t>
    </r>
    <r>
      <rPr>
        <i/>
        <sz val="9"/>
        <color indexed="8"/>
        <rFont val="Calibri"/>
        <family val="2"/>
      </rPr>
      <t xml:space="preserve"> Cannabis sativa</t>
    </r>
  </si>
  <si>
    <t>GE-M-CHI</t>
  </si>
  <si>
    <r>
      <rPr>
        <b/>
        <sz val="9"/>
        <color indexed="8"/>
        <rFont val="Calibri"/>
        <family val="2"/>
      </rPr>
      <t>Chicorée</t>
    </r>
    <r>
      <rPr>
        <sz val="9"/>
        <color indexed="8"/>
        <rFont val="Calibri"/>
        <family val="2"/>
      </rPr>
      <t xml:space="preserve"> - </t>
    </r>
    <r>
      <rPr>
        <i/>
        <sz val="9"/>
        <color indexed="8"/>
        <rFont val="Calibri"/>
        <family val="2"/>
      </rPr>
      <t>Cichorium</t>
    </r>
    <r>
      <rPr>
        <sz val="9"/>
        <color indexed="8"/>
        <rFont val="Calibri"/>
        <family val="2"/>
      </rPr>
      <t xml:space="preserve"> sp.</t>
    </r>
  </si>
  <si>
    <t>GE-M-CHO</t>
  </si>
  <si>
    <r>
      <rPr>
        <b/>
        <sz val="9"/>
        <color indexed="8"/>
        <rFont val="Calibri"/>
        <family val="2"/>
      </rPr>
      <t>Chou</t>
    </r>
    <r>
      <rPr>
        <sz val="9"/>
        <color indexed="8"/>
        <rFont val="Calibri"/>
        <family val="2"/>
      </rPr>
      <t xml:space="preserve"> - </t>
    </r>
    <r>
      <rPr>
        <i/>
        <sz val="9"/>
        <color indexed="8"/>
        <rFont val="Calibri"/>
        <family val="2"/>
      </rPr>
      <t>Brassica</t>
    </r>
    <r>
      <rPr>
        <sz val="9"/>
        <color indexed="8"/>
        <rFont val="Calibri"/>
        <family val="2"/>
      </rPr>
      <t xml:space="preserve"> sp.</t>
    </r>
  </si>
  <si>
    <t>GE-M-COL</t>
  </si>
  <si>
    <t>GE-M-MEL COR</t>
  </si>
  <si>
    <r>
      <rPr>
        <b/>
        <sz val="9"/>
        <color indexed="8"/>
        <rFont val="Calibri"/>
        <family val="2"/>
      </rPr>
      <t>Concombre; Melon; Cornichon</t>
    </r>
    <r>
      <rPr>
        <sz val="9"/>
        <color indexed="8"/>
        <rFont val="Calibri"/>
        <family val="2"/>
      </rPr>
      <t xml:space="preserve"> -</t>
    </r>
    <r>
      <rPr>
        <i/>
        <sz val="9"/>
        <color indexed="8"/>
        <rFont val="Calibri"/>
        <family val="2"/>
      </rPr>
      <t xml:space="preserve"> Cucumis spp.</t>
    </r>
  </si>
  <si>
    <t>GE-M-COR</t>
  </si>
  <si>
    <r>
      <rPr>
        <b/>
        <sz val="9"/>
        <color indexed="8"/>
        <rFont val="Calibri"/>
        <family val="2"/>
      </rPr>
      <t>Coriandre</t>
    </r>
    <r>
      <rPr>
        <sz val="9"/>
        <color indexed="8"/>
        <rFont val="Calibri"/>
        <family val="2"/>
      </rPr>
      <t xml:space="preserve"> - </t>
    </r>
    <r>
      <rPr>
        <i/>
        <sz val="9"/>
        <color indexed="8"/>
        <rFont val="Calibri"/>
        <family val="2"/>
      </rPr>
      <t>Coriandrum sativum</t>
    </r>
  </si>
  <si>
    <t>GE-M-COU</t>
  </si>
  <si>
    <r>
      <rPr>
        <b/>
        <sz val="9"/>
        <color indexed="8"/>
        <rFont val="Calibri"/>
        <family val="2"/>
      </rPr>
      <t>Courgette</t>
    </r>
    <r>
      <rPr>
        <sz val="9"/>
        <color indexed="8"/>
        <rFont val="Calibri"/>
        <family val="2"/>
      </rPr>
      <t xml:space="preserve"> - </t>
    </r>
    <r>
      <rPr>
        <i/>
        <sz val="9"/>
        <color indexed="8"/>
        <rFont val="Calibri"/>
        <family val="2"/>
      </rPr>
      <t>Cucurbita pepo</t>
    </r>
  </si>
  <si>
    <t>GE-M-EPI</t>
  </si>
  <si>
    <r>
      <rPr>
        <b/>
        <sz val="9"/>
        <color indexed="8"/>
        <rFont val="Calibri"/>
        <family val="2"/>
      </rPr>
      <t>Epinard</t>
    </r>
    <r>
      <rPr>
        <sz val="9"/>
        <color indexed="8"/>
        <rFont val="Calibri"/>
        <family val="2"/>
      </rPr>
      <t xml:space="preserve"> - </t>
    </r>
    <r>
      <rPr>
        <i/>
        <sz val="9"/>
        <color indexed="8"/>
        <rFont val="Calibri"/>
        <family val="2"/>
      </rPr>
      <t>Spinacia oleracea</t>
    </r>
  </si>
  <si>
    <t>GE-M-FEN</t>
  </si>
  <si>
    <r>
      <rPr>
        <b/>
        <sz val="9"/>
        <color indexed="8"/>
        <rFont val="Calibri"/>
        <family val="2"/>
      </rPr>
      <t>Fenouil</t>
    </r>
    <r>
      <rPr>
        <sz val="9"/>
        <color indexed="8"/>
        <rFont val="Calibri"/>
        <family val="2"/>
      </rPr>
      <t xml:space="preserve"> - </t>
    </r>
    <r>
      <rPr>
        <i/>
        <sz val="9"/>
        <color indexed="8"/>
        <rFont val="Calibri"/>
        <family val="2"/>
      </rPr>
      <t>Foeniculum vulgare</t>
    </r>
  </si>
  <si>
    <t>GE-M-FENU</t>
  </si>
  <si>
    <r>
      <rPr>
        <b/>
        <sz val="9"/>
        <color theme="1"/>
        <rFont val="Calibri"/>
        <family val="2"/>
        <scheme val="minor"/>
      </rPr>
      <t>Fenugrec</t>
    </r>
    <r>
      <rPr>
        <sz val="9"/>
        <color theme="1"/>
        <rFont val="Calibri"/>
        <family val="2"/>
        <scheme val="minor"/>
      </rPr>
      <t xml:space="preserve"> - </t>
    </r>
    <r>
      <rPr>
        <i/>
        <sz val="9"/>
        <color theme="1"/>
        <rFont val="Calibri"/>
        <family val="2"/>
        <scheme val="minor"/>
      </rPr>
      <t>Trigonella foenum graecum</t>
    </r>
  </si>
  <si>
    <t>GE-M-FEV</t>
  </si>
  <si>
    <r>
      <rPr>
        <b/>
        <sz val="9"/>
        <rFont val="Calibri"/>
        <family val="2"/>
      </rPr>
      <t>Fève, Féverole</t>
    </r>
    <r>
      <rPr>
        <sz val="9"/>
        <rFont val="Calibri"/>
        <family val="2"/>
      </rPr>
      <t xml:space="preserve"> - </t>
    </r>
    <r>
      <rPr>
        <i/>
        <sz val="9"/>
        <rFont val="Calibri"/>
        <family val="2"/>
      </rPr>
      <t>Vicia faba var. equina, Vicia faba var. minor</t>
    </r>
  </si>
  <si>
    <t>GE-M-HAR</t>
  </si>
  <si>
    <r>
      <rPr>
        <b/>
        <sz val="9"/>
        <color indexed="8"/>
        <rFont val="Calibri"/>
        <family val="2"/>
      </rPr>
      <t>Haricot</t>
    </r>
    <r>
      <rPr>
        <sz val="9"/>
        <color indexed="8"/>
        <rFont val="Calibri"/>
        <family val="2"/>
      </rPr>
      <t xml:space="preserve"> - </t>
    </r>
    <r>
      <rPr>
        <i/>
        <sz val="9"/>
        <rFont val="Calibri"/>
        <family val="2"/>
      </rPr>
      <t>Phaseolus vulgaris</t>
    </r>
  </si>
  <si>
    <t>GE-M-LAI</t>
  </si>
  <si>
    <r>
      <rPr>
        <b/>
        <sz val="9"/>
        <color indexed="8"/>
        <rFont val="Calibri"/>
        <family val="2"/>
      </rPr>
      <t>Laitue</t>
    </r>
    <r>
      <rPr>
        <sz val="9"/>
        <color indexed="8"/>
        <rFont val="Calibri"/>
        <family val="2"/>
      </rPr>
      <t xml:space="preserve"> -</t>
    </r>
    <r>
      <rPr>
        <i/>
        <sz val="9"/>
        <color indexed="8"/>
        <rFont val="Calibri"/>
        <family val="2"/>
      </rPr>
      <t xml:space="preserve"> Lactuca sativa</t>
    </r>
  </si>
  <si>
    <t>GE-M-LAV</t>
  </si>
  <si>
    <r>
      <rPr>
        <b/>
        <sz val="9"/>
        <color indexed="8"/>
        <rFont val="Calibri"/>
        <family val="2"/>
      </rPr>
      <t>Lavande</t>
    </r>
    <r>
      <rPr>
        <sz val="9"/>
        <color indexed="8"/>
        <rFont val="Calibri"/>
        <family val="2"/>
      </rPr>
      <t xml:space="preserve"> - </t>
    </r>
    <r>
      <rPr>
        <i/>
        <sz val="9"/>
        <color indexed="8"/>
        <rFont val="Calibri"/>
        <family val="2"/>
      </rPr>
      <t>Lavandula</t>
    </r>
    <r>
      <rPr>
        <sz val="9"/>
        <color indexed="8"/>
        <rFont val="Calibri"/>
        <family val="2"/>
      </rPr>
      <t xml:space="preserve"> sp.</t>
    </r>
  </si>
  <si>
    <t>GE-M-LENT</t>
  </si>
  <si>
    <r>
      <rPr>
        <b/>
        <sz val="9"/>
        <color indexed="8"/>
        <rFont val="Calibri"/>
        <family val="2"/>
      </rPr>
      <t>Lentille</t>
    </r>
    <r>
      <rPr>
        <sz val="9"/>
        <color indexed="8"/>
        <rFont val="Calibri"/>
        <family val="2"/>
      </rPr>
      <t xml:space="preserve"> -</t>
    </r>
    <r>
      <rPr>
        <sz val="9"/>
        <color indexed="10"/>
        <rFont val="Calibri"/>
        <family val="2"/>
      </rPr>
      <t xml:space="preserve"> </t>
    </r>
    <r>
      <rPr>
        <i/>
        <sz val="9"/>
        <rFont val="Calibri"/>
        <family val="2"/>
      </rPr>
      <t>Lens culinaris</t>
    </r>
  </si>
  <si>
    <t>GE-M-LIN</t>
  </si>
  <si>
    <r>
      <rPr>
        <b/>
        <sz val="9"/>
        <color indexed="8"/>
        <rFont val="Calibri"/>
        <family val="2"/>
      </rPr>
      <t>Lin</t>
    </r>
    <r>
      <rPr>
        <sz val="9"/>
        <color indexed="8"/>
        <rFont val="Calibri"/>
        <family val="2"/>
      </rPr>
      <t xml:space="preserve"> - </t>
    </r>
    <r>
      <rPr>
        <i/>
        <sz val="9"/>
        <color indexed="8"/>
        <rFont val="Calibri"/>
        <family val="2"/>
      </rPr>
      <t>Linum usitatissimum</t>
    </r>
  </si>
  <si>
    <t>GE-M-LOT</t>
  </si>
  <si>
    <r>
      <rPr>
        <b/>
        <sz val="9"/>
        <color indexed="8"/>
        <rFont val="Calibri"/>
        <family val="2"/>
      </rPr>
      <t>Lotier corniculé</t>
    </r>
    <r>
      <rPr>
        <sz val="9"/>
        <color indexed="8"/>
        <rFont val="Calibri"/>
        <family val="2"/>
      </rPr>
      <t xml:space="preserve"> - </t>
    </r>
    <r>
      <rPr>
        <i/>
        <sz val="9"/>
        <color indexed="8"/>
        <rFont val="Calibri"/>
        <family val="2"/>
      </rPr>
      <t>Lotus corniculatus</t>
    </r>
  </si>
  <si>
    <t>GE-M-LUP</t>
  </si>
  <si>
    <r>
      <rPr>
        <b/>
        <sz val="9"/>
        <rFont val="Calibri"/>
        <family val="2"/>
      </rPr>
      <t>Lupin</t>
    </r>
    <r>
      <rPr>
        <sz val="9"/>
        <rFont val="Calibri"/>
        <family val="2"/>
      </rPr>
      <t xml:space="preserve"> - </t>
    </r>
    <r>
      <rPr>
        <i/>
        <sz val="9"/>
        <rFont val="Calibri"/>
        <family val="2"/>
      </rPr>
      <t xml:space="preserve">Lupinus </t>
    </r>
    <r>
      <rPr>
        <sz val="9"/>
        <rFont val="Calibri"/>
        <family val="2"/>
      </rPr>
      <t>sp.</t>
    </r>
  </si>
  <si>
    <t>GE-M-MIN</t>
  </si>
  <si>
    <r>
      <rPr>
        <b/>
        <sz val="9"/>
        <color indexed="8"/>
        <rFont val="Calibri"/>
        <family val="2"/>
      </rPr>
      <t>Luzerne; Minette</t>
    </r>
    <r>
      <rPr>
        <sz val="9"/>
        <color indexed="8"/>
        <rFont val="Calibri"/>
        <family val="2"/>
      </rPr>
      <t xml:space="preserve"> -</t>
    </r>
    <r>
      <rPr>
        <i/>
        <sz val="9"/>
        <color indexed="8"/>
        <rFont val="Calibri"/>
        <family val="2"/>
      </rPr>
      <t xml:space="preserve"> Medicago spp</t>
    </r>
  </si>
  <si>
    <t>GE-M-MAI</t>
  </si>
  <si>
    <r>
      <rPr>
        <b/>
        <sz val="9"/>
        <color indexed="8"/>
        <rFont val="Calibri"/>
        <family val="2"/>
      </rPr>
      <t xml:space="preserve">Maïs (méthode SABLE) </t>
    </r>
    <r>
      <rPr>
        <sz val="9"/>
        <color indexed="8"/>
        <rFont val="Calibri"/>
        <family val="2"/>
      </rPr>
      <t xml:space="preserve">- </t>
    </r>
    <r>
      <rPr>
        <i/>
        <sz val="9"/>
        <color indexed="8"/>
        <rFont val="Calibri"/>
        <family val="2"/>
      </rPr>
      <t>Zea mays</t>
    </r>
  </si>
  <si>
    <r>
      <rPr>
        <b/>
        <sz val="9"/>
        <color indexed="8"/>
        <rFont val="Calibri"/>
        <family val="2"/>
      </rPr>
      <t xml:space="preserve">Maïs (méthode BUVARD ROULEAU) </t>
    </r>
    <r>
      <rPr>
        <sz val="9"/>
        <color indexed="8"/>
        <rFont val="Calibri"/>
        <family val="2"/>
      </rPr>
      <t xml:space="preserve">- </t>
    </r>
    <r>
      <rPr>
        <i/>
        <sz val="9"/>
        <color indexed="8"/>
        <rFont val="Calibri"/>
        <family val="2"/>
      </rPr>
      <t>Zea mays</t>
    </r>
  </si>
  <si>
    <t>GE-M-MELI</t>
  </si>
  <si>
    <r>
      <rPr>
        <b/>
        <sz val="9"/>
        <color theme="1"/>
        <rFont val="Calibri"/>
        <family val="2"/>
        <scheme val="minor"/>
      </rPr>
      <t>Melilot</t>
    </r>
    <r>
      <rPr>
        <sz val="9"/>
        <color theme="1"/>
        <rFont val="Calibri"/>
        <family val="2"/>
        <scheme val="minor"/>
      </rPr>
      <t xml:space="preserve"> - </t>
    </r>
    <r>
      <rPr>
        <i/>
        <sz val="9"/>
        <color theme="1"/>
        <rFont val="Calibri"/>
        <family val="2"/>
        <scheme val="minor"/>
      </rPr>
      <t>Melilotus officinalis</t>
    </r>
  </si>
  <si>
    <t>GE-M-OIG</t>
  </si>
  <si>
    <r>
      <rPr>
        <b/>
        <sz val="9"/>
        <color indexed="8"/>
        <rFont val="Calibri"/>
        <family val="2"/>
      </rPr>
      <t>Oignon</t>
    </r>
    <r>
      <rPr>
        <sz val="9"/>
        <color indexed="8"/>
        <rFont val="Calibri"/>
        <family val="2"/>
      </rPr>
      <t xml:space="preserve"> -</t>
    </r>
    <r>
      <rPr>
        <i/>
        <sz val="9"/>
        <color indexed="8"/>
        <rFont val="Calibri"/>
        <family val="2"/>
      </rPr>
      <t xml:space="preserve"> Allium cepa</t>
    </r>
  </si>
  <si>
    <t>GE-M-PAS</t>
  </si>
  <si>
    <r>
      <rPr>
        <b/>
        <sz val="9"/>
        <color theme="1"/>
        <rFont val="Calibri"/>
        <family val="2"/>
        <scheme val="minor"/>
      </rPr>
      <t>Pastèque; Melon d'eau</t>
    </r>
    <r>
      <rPr>
        <sz val="9"/>
        <color theme="1"/>
        <rFont val="Calibri"/>
        <family val="2"/>
        <scheme val="minor"/>
      </rPr>
      <t xml:space="preserve"> - </t>
    </r>
    <r>
      <rPr>
        <i/>
        <sz val="9"/>
        <color theme="1"/>
        <rFont val="Calibri"/>
        <family val="2"/>
        <scheme val="minor"/>
      </rPr>
      <t>Citrullus lanatus</t>
    </r>
  </si>
  <si>
    <t>GE-M-POI</t>
  </si>
  <si>
    <r>
      <rPr>
        <b/>
        <sz val="9"/>
        <color indexed="8"/>
        <rFont val="Calibri"/>
        <family val="2"/>
      </rPr>
      <t>Pois</t>
    </r>
    <r>
      <rPr>
        <sz val="9"/>
        <color indexed="8"/>
        <rFont val="Calibri"/>
        <family val="2"/>
      </rPr>
      <t xml:space="preserve"> - </t>
    </r>
    <r>
      <rPr>
        <i/>
        <sz val="9"/>
        <color indexed="8"/>
        <rFont val="Calibri"/>
        <family val="2"/>
      </rPr>
      <t>Pisum sativum</t>
    </r>
  </si>
  <si>
    <t>GE-M-PIM</t>
  </si>
  <si>
    <r>
      <rPr>
        <b/>
        <sz val="9"/>
        <color indexed="8"/>
        <rFont val="Calibri"/>
        <family val="2"/>
      </rPr>
      <t>Poivron,  piment</t>
    </r>
    <r>
      <rPr>
        <sz val="9"/>
        <color indexed="8"/>
        <rFont val="Calibri"/>
        <family val="2"/>
      </rPr>
      <t xml:space="preserve"> - </t>
    </r>
    <r>
      <rPr>
        <i/>
        <sz val="9"/>
        <color indexed="8"/>
        <rFont val="Calibri"/>
        <family val="2"/>
      </rPr>
      <t>Capsicum annuum</t>
    </r>
  </si>
  <si>
    <t>GE-M-RAD</t>
  </si>
  <si>
    <r>
      <rPr>
        <b/>
        <sz val="9"/>
        <color indexed="8"/>
        <rFont val="Calibri"/>
        <family val="2"/>
      </rPr>
      <t>Radis</t>
    </r>
    <r>
      <rPr>
        <sz val="9"/>
        <color indexed="8"/>
        <rFont val="Calibri"/>
        <family val="2"/>
      </rPr>
      <t xml:space="preserve"> - </t>
    </r>
    <r>
      <rPr>
        <i/>
        <sz val="9"/>
        <color indexed="8"/>
        <rFont val="Calibri"/>
        <family val="2"/>
      </rPr>
      <t>Raphanus sativus</t>
    </r>
  </si>
  <si>
    <t>GE-M-ROQ</t>
  </si>
  <si>
    <r>
      <rPr>
        <b/>
        <sz val="9"/>
        <color theme="1"/>
        <rFont val="Calibri"/>
        <family val="2"/>
        <scheme val="minor"/>
      </rPr>
      <t>Roquette cultivée; Roquette sauvage</t>
    </r>
    <r>
      <rPr>
        <sz val="9"/>
        <color theme="1"/>
        <rFont val="Calibri"/>
        <family val="2"/>
        <scheme val="minor"/>
      </rPr>
      <t xml:space="preserve"> - </t>
    </r>
    <r>
      <rPr>
        <i/>
        <sz val="9"/>
        <color theme="1"/>
        <rFont val="Calibri"/>
        <family val="2"/>
        <scheme val="minor"/>
      </rPr>
      <t>Eruca vesicaria subsp. Sativa, Diplotaxis tenuifolia</t>
    </r>
  </si>
  <si>
    <t>GE-M-SAI</t>
  </si>
  <si>
    <r>
      <rPr>
        <b/>
        <sz val="9"/>
        <rFont val="Calibri"/>
        <family val="2"/>
      </rPr>
      <t>Sainfoin (méthode TERREAU)</t>
    </r>
    <r>
      <rPr>
        <sz val="9"/>
        <rFont val="Calibri"/>
        <family val="2"/>
      </rPr>
      <t xml:space="preserve"> - </t>
    </r>
    <r>
      <rPr>
        <i/>
        <sz val="9"/>
        <rFont val="Calibri"/>
        <family val="2"/>
      </rPr>
      <t>Onobrychis viciifolia</t>
    </r>
  </si>
  <si>
    <r>
      <rPr>
        <b/>
        <sz val="9"/>
        <rFont val="Calibri"/>
        <family val="2"/>
      </rPr>
      <t>Sainfoin (méthode BUVARD PLISSE)</t>
    </r>
    <r>
      <rPr>
        <sz val="9"/>
        <rFont val="Calibri"/>
        <family val="2"/>
      </rPr>
      <t xml:space="preserve"> - </t>
    </r>
    <r>
      <rPr>
        <i/>
        <sz val="9"/>
        <rFont val="Calibri"/>
        <family val="2"/>
      </rPr>
      <t>Onobrychis viciifolia</t>
    </r>
  </si>
  <si>
    <t>GE-M-SAR</t>
  </si>
  <si>
    <r>
      <rPr>
        <b/>
        <sz val="9"/>
        <rFont val="Calibri"/>
        <family val="2"/>
      </rPr>
      <t xml:space="preserve">Sarrasin - </t>
    </r>
    <r>
      <rPr>
        <i/>
        <sz val="9"/>
        <rFont val="Calibri"/>
        <family val="2"/>
      </rPr>
      <t xml:space="preserve"> Fagopyrum esculentum</t>
    </r>
  </si>
  <si>
    <t>GE-M-SOJ</t>
  </si>
  <si>
    <r>
      <rPr>
        <b/>
        <sz val="9"/>
        <rFont val="Calibri"/>
        <family val="2"/>
      </rPr>
      <t>Soja (méthode TERRINE)</t>
    </r>
    <r>
      <rPr>
        <sz val="9"/>
        <rFont val="Calibri"/>
        <family val="2"/>
      </rPr>
      <t xml:space="preserve"> - </t>
    </r>
    <r>
      <rPr>
        <i/>
        <sz val="9"/>
        <rFont val="Calibri"/>
        <family val="2"/>
      </rPr>
      <t>Glycine max</t>
    </r>
  </si>
  <si>
    <t>GE-M-SOR</t>
  </si>
  <si>
    <r>
      <rPr>
        <b/>
        <sz val="9"/>
        <color indexed="8"/>
        <rFont val="Calibri"/>
        <family val="2"/>
      </rPr>
      <t>Sorgho</t>
    </r>
    <r>
      <rPr>
        <sz val="9"/>
        <color indexed="8"/>
        <rFont val="Calibri"/>
        <family val="2"/>
      </rPr>
      <t xml:space="preserve"> - </t>
    </r>
    <r>
      <rPr>
        <i/>
        <sz val="9"/>
        <color indexed="8"/>
        <rFont val="Calibri"/>
        <family val="2"/>
      </rPr>
      <t>Sorghum</t>
    </r>
    <r>
      <rPr>
        <sz val="9"/>
        <color indexed="8"/>
        <rFont val="Calibri"/>
        <family val="2"/>
      </rPr>
      <t xml:space="preserve"> sp.</t>
    </r>
  </si>
  <si>
    <t>GE-M-TOM</t>
  </si>
  <si>
    <r>
      <rPr>
        <b/>
        <sz val="9"/>
        <color indexed="8"/>
        <rFont val="Calibri"/>
        <family val="2"/>
      </rPr>
      <t>Tomate</t>
    </r>
    <r>
      <rPr>
        <sz val="9"/>
        <color indexed="8"/>
        <rFont val="Calibri"/>
        <family val="2"/>
      </rPr>
      <t xml:space="preserve"> - </t>
    </r>
    <r>
      <rPr>
        <i/>
        <sz val="9"/>
        <color indexed="8"/>
        <rFont val="Calibri"/>
        <family val="2"/>
      </rPr>
      <t>Solanum lycopersicum</t>
    </r>
  </si>
  <si>
    <t>GE-M-TOU</t>
  </si>
  <si>
    <r>
      <rPr>
        <b/>
        <sz val="9"/>
        <rFont val="Calibri"/>
        <family val="2"/>
      </rPr>
      <t>Tournesol (méthode TERREAU)</t>
    </r>
    <r>
      <rPr>
        <sz val="9"/>
        <rFont val="Calibri"/>
        <family val="2"/>
      </rPr>
      <t xml:space="preserve"> - </t>
    </r>
    <r>
      <rPr>
        <i/>
        <sz val="9"/>
        <rFont val="Calibri"/>
        <family val="2"/>
      </rPr>
      <t>Helianthus annuus</t>
    </r>
  </si>
  <si>
    <r>
      <rPr>
        <b/>
        <sz val="9"/>
        <rFont val="Calibri"/>
        <family val="2"/>
      </rPr>
      <t>Tournesol (méthode BUVARD ROULEAU)</t>
    </r>
    <r>
      <rPr>
        <sz val="9"/>
        <rFont val="Calibri"/>
        <family val="2"/>
      </rPr>
      <t xml:space="preserve"> - </t>
    </r>
    <r>
      <rPr>
        <i/>
        <sz val="9"/>
        <rFont val="Calibri"/>
        <family val="2"/>
      </rPr>
      <t>Helianthus annuus</t>
    </r>
  </si>
  <si>
    <t>GE-M-TREB</t>
  </si>
  <si>
    <r>
      <rPr>
        <b/>
        <sz val="9"/>
        <color indexed="8"/>
        <rFont val="Calibri"/>
        <family val="2"/>
      </rPr>
      <t xml:space="preserve">Trèfle blanc </t>
    </r>
    <r>
      <rPr>
        <sz val="9"/>
        <color indexed="8"/>
        <rFont val="Calibri"/>
        <family val="2"/>
      </rPr>
      <t xml:space="preserve">- </t>
    </r>
    <r>
      <rPr>
        <i/>
        <sz val="9"/>
        <color indexed="8"/>
        <rFont val="Calibri"/>
        <family val="2"/>
      </rPr>
      <t>Trifolium repens</t>
    </r>
  </si>
  <si>
    <t>GE-M-TREF</t>
  </si>
  <si>
    <r>
      <t xml:space="preserve">Trèfles - </t>
    </r>
    <r>
      <rPr>
        <i/>
        <sz val="9"/>
        <color indexed="8"/>
        <rFont val="Calibri"/>
        <family val="2"/>
      </rPr>
      <t>Trifolium spp.</t>
    </r>
  </si>
  <si>
    <t>GE-M-TREV</t>
  </si>
  <si>
    <r>
      <rPr>
        <b/>
        <sz val="9"/>
        <color indexed="8"/>
        <rFont val="Calibri"/>
        <family val="2"/>
      </rPr>
      <t xml:space="preserve">Trèfle violet </t>
    </r>
    <r>
      <rPr>
        <sz val="9"/>
        <color indexed="8"/>
        <rFont val="Calibri"/>
        <family val="2"/>
      </rPr>
      <t xml:space="preserve">- </t>
    </r>
    <r>
      <rPr>
        <i/>
        <sz val="9"/>
        <color indexed="8"/>
        <rFont val="Calibri"/>
        <family val="2"/>
      </rPr>
      <t>Trifolium pratense</t>
    </r>
  </si>
  <si>
    <t>GE-M-VES</t>
  </si>
  <si>
    <r>
      <rPr>
        <b/>
        <sz val="9"/>
        <color indexed="8"/>
        <rFont val="Calibri"/>
        <family val="2"/>
      </rPr>
      <t>Vesce cultivée</t>
    </r>
    <r>
      <rPr>
        <sz val="9"/>
        <color indexed="8"/>
        <rFont val="Calibri"/>
        <family val="2"/>
      </rPr>
      <t xml:space="preserve"> - </t>
    </r>
    <r>
      <rPr>
        <i/>
        <sz val="9"/>
        <color indexed="8"/>
        <rFont val="Calibri"/>
        <family val="2"/>
      </rPr>
      <t>Vicia sativa</t>
    </r>
  </si>
  <si>
    <t>Fiches techniques - Evaluation des plantules au cours des essais de germination en laboratoire</t>
  </si>
  <si>
    <t>GE-T-BET</t>
  </si>
  <si>
    <t>GE-T-CAR</t>
  </si>
  <si>
    <t>GE-T-CER</t>
  </si>
  <si>
    <r>
      <rPr>
        <b/>
        <sz val="9"/>
        <color indexed="8"/>
        <rFont val="Calibri"/>
        <family val="2"/>
      </rPr>
      <t>Céréales</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</si>
  <si>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t>GE-T-CHA</t>
  </si>
  <si>
    <t>GE-T-COU</t>
  </si>
  <si>
    <r>
      <rPr>
        <b/>
        <sz val="9"/>
        <color indexed="8"/>
        <rFont val="Calibri"/>
        <family val="2"/>
      </rPr>
      <t>Courge; Courgette</t>
    </r>
    <r>
      <rPr>
        <sz val="9"/>
        <color indexed="8"/>
        <rFont val="Calibri"/>
        <family val="2"/>
      </rPr>
      <t xml:space="preserve"> - </t>
    </r>
    <r>
      <rPr>
        <i/>
        <sz val="9"/>
        <color indexed="8"/>
        <rFont val="Calibri"/>
        <family val="2"/>
      </rPr>
      <t>Cucurbita pepo</t>
    </r>
  </si>
  <si>
    <t>GE-T-EPI</t>
  </si>
  <si>
    <t>GE-T-FEN</t>
  </si>
  <si>
    <t>GE-T-FENU</t>
  </si>
  <si>
    <t>GE-T-FEV</t>
  </si>
  <si>
    <r>
      <rPr>
        <b/>
        <sz val="9"/>
        <color indexed="8"/>
        <rFont val="Calibri"/>
        <family val="2"/>
      </rPr>
      <t>Fève,  Fèverole</t>
    </r>
    <r>
      <rPr>
        <sz val="9"/>
        <color indexed="8"/>
        <rFont val="Calibri"/>
        <family val="2"/>
      </rPr>
      <t xml:space="preserve"> - </t>
    </r>
    <r>
      <rPr>
        <i/>
        <sz val="9"/>
        <color indexed="8"/>
        <rFont val="Calibri"/>
        <family val="2"/>
      </rPr>
      <t>Vicia faba var. equina,  Vicia faba var.minor</t>
    </r>
  </si>
  <si>
    <t>GE-T-LAI</t>
  </si>
  <si>
    <t>GE-T-LIN</t>
  </si>
  <si>
    <t>GE-T-LUZ</t>
  </si>
  <si>
    <r>
      <rPr>
        <b/>
        <sz val="9"/>
        <color indexed="8"/>
        <rFont val="Calibri"/>
        <family val="2"/>
      </rPr>
      <t>Luzerne</t>
    </r>
    <r>
      <rPr>
        <sz val="9"/>
        <color indexed="8"/>
        <rFont val="Calibri"/>
        <family val="2"/>
      </rPr>
      <t xml:space="preserve"> -</t>
    </r>
    <r>
      <rPr>
        <i/>
        <sz val="9"/>
        <color indexed="8"/>
        <rFont val="Calibri"/>
        <family val="2"/>
      </rPr>
      <t xml:space="preserve"> Medicago sativa</t>
    </r>
  </si>
  <si>
    <t>GE-FAP-ZM</t>
  </si>
  <si>
    <r>
      <rPr>
        <b/>
        <sz val="9"/>
        <color indexed="8"/>
        <rFont val="Calibri"/>
        <family val="2"/>
      </rPr>
      <t>Maïs</t>
    </r>
    <r>
      <rPr>
        <sz val="9"/>
        <color indexed="8"/>
        <rFont val="Calibri"/>
        <family val="2"/>
      </rPr>
      <t xml:space="preserve"> - </t>
    </r>
    <r>
      <rPr>
        <i/>
        <sz val="9"/>
        <color indexed="8"/>
        <rFont val="Calibri"/>
        <family val="2"/>
      </rPr>
      <t>Zea may</t>
    </r>
    <r>
      <rPr>
        <sz val="9"/>
        <color indexed="8"/>
        <rFont val="Calibri"/>
        <family val="2"/>
      </rPr>
      <t xml:space="preserve">s              </t>
    </r>
  </si>
  <si>
    <t>GE-T-OIG</t>
  </si>
  <si>
    <r>
      <rPr>
        <b/>
        <sz val="9"/>
        <color indexed="8"/>
        <rFont val="Calibri"/>
        <family val="2"/>
      </rPr>
      <t>Oignon</t>
    </r>
    <r>
      <rPr>
        <sz val="9"/>
        <color indexed="8"/>
        <rFont val="Calibri"/>
        <family val="2"/>
      </rPr>
      <t xml:space="preserve"> - </t>
    </r>
    <r>
      <rPr>
        <i/>
        <sz val="9"/>
        <color indexed="8"/>
        <rFont val="Calibri"/>
        <family val="2"/>
      </rPr>
      <t>Allium cepa</t>
    </r>
  </si>
  <si>
    <t>GE-T-PIM</t>
  </si>
  <si>
    <t>GE-T-POI</t>
  </si>
  <si>
    <t>GE-T-ROQ</t>
  </si>
  <si>
    <t>GE-T-SAR</t>
  </si>
  <si>
    <t>GE-T-SOJ</t>
  </si>
  <si>
    <r>
      <rPr>
        <b/>
        <sz val="9"/>
        <color indexed="8"/>
        <rFont val="Calibri"/>
        <family val="2"/>
      </rPr>
      <t>Soja</t>
    </r>
    <r>
      <rPr>
        <sz val="9"/>
        <color indexed="8"/>
        <rFont val="Calibri"/>
        <family val="2"/>
      </rPr>
      <t xml:space="preserve"> - </t>
    </r>
    <r>
      <rPr>
        <i/>
        <sz val="9"/>
        <color indexed="8"/>
        <rFont val="Calibri"/>
        <family val="2"/>
      </rPr>
      <t>Glycine max</t>
    </r>
  </si>
  <si>
    <t>GE-T-TOM</t>
  </si>
  <si>
    <t>GE-T-TOU</t>
  </si>
  <si>
    <r>
      <rPr>
        <b/>
        <sz val="9"/>
        <color indexed="8"/>
        <rFont val="Calibri"/>
        <family val="2"/>
      </rPr>
      <t>Tournesol</t>
    </r>
    <r>
      <rPr>
        <sz val="9"/>
        <color indexed="8"/>
        <rFont val="Calibri"/>
        <family val="2"/>
      </rPr>
      <t xml:space="preserve"> -</t>
    </r>
    <r>
      <rPr>
        <i/>
        <sz val="9"/>
        <color indexed="8"/>
        <rFont val="Calibri"/>
        <family val="2"/>
      </rPr>
      <t xml:space="preserve"> Helianthus annuus</t>
    </r>
  </si>
  <si>
    <t>GE-T-TREF</t>
  </si>
  <si>
    <t>Qualité physique</t>
  </si>
  <si>
    <t>APLA-SPCA</t>
  </si>
  <si>
    <t>Liste alphabétique des principales espèces de plantes cultivées et de mauvaises herbes</t>
  </si>
  <si>
    <t>AP-M-01</t>
  </si>
  <si>
    <t>Méthodologie générale de l’analyse de pureté spécifique</t>
  </si>
  <si>
    <t>AP-M-02</t>
  </si>
  <si>
    <t>Calibrage du souffleur pour les espèces à soufflage obligatoire 
Dactyle,  Pâturin des prés,  Pâturin commun - Dactylis glomerata, Poa pratensis, Poa trivialis)</t>
  </si>
  <si>
    <t>Fiches techniques de l’analyse de pureté spécifique et dénombrement</t>
  </si>
  <si>
    <t>AP-C-09</t>
  </si>
  <si>
    <t>AP-C-19</t>
  </si>
  <si>
    <r>
      <rPr>
        <b/>
        <sz val="9"/>
        <color indexed="8"/>
        <rFont val="Calibri"/>
        <family val="2"/>
      </rPr>
      <t>Cannabis</t>
    </r>
    <r>
      <rPr>
        <sz val="9"/>
        <color indexed="8"/>
        <rFont val="Calibri"/>
        <family val="2"/>
      </rPr>
      <t xml:space="preserve"> - </t>
    </r>
    <r>
      <rPr>
        <i/>
        <sz val="9"/>
        <color indexed="8"/>
        <rFont val="Calibri"/>
        <family val="2"/>
      </rPr>
      <t>Cannabis sativa</t>
    </r>
  </si>
  <si>
    <t>AP-C-15</t>
  </si>
  <si>
    <r>
      <rPr>
        <b/>
        <sz val="9"/>
        <color indexed="8"/>
        <rFont val="Calibri"/>
        <family val="2"/>
      </rPr>
      <t xml:space="preserve">Carotte,  Persil </t>
    </r>
    <r>
      <rPr>
        <sz val="9"/>
        <color indexed="8"/>
        <rFont val="Calibri"/>
        <family val="2"/>
      </rPr>
      <t xml:space="preserve">- </t>
    </r>
    <r>
      <rPr>
        <i/>
        <sz val="9"/>
        <color indexed="8"/>
        <rFont val="Calibri"/>
        <family val="2"/>
      </rPr>
      <t>Daucus carota, Petroselinum</t>
    </r>
    <r>
      <rPr>
        <sz val="9"/>
        <color indexed="8"/>
        <rFont val="Calibri"/>
        <family val="2"/>
      </rPr>
      <t xml:space="preserve"> sp.</t>
    </r>
  </si>
  <si>
    <t>AP-C-05</t>
  </si>
  <si>
    <r>
      <rPr>
        <b/>
        <sz val="9"/>
        <color indexed="8"/>
        <rFont val="Calibri"/>
        <family val="2"/>
      </rPr>
      <t>Céréales</t>
    </r>
    <r>
      <rPr>
        <sz val="9"/>
        <color indexed="8"/>
        <rFont val="Calibri"/>
        <family val="2"/>
      </rPr>
      <t xml:space="preserve"> - </t>
    </r>
    <r>
      <rPr>
        <i/>
        <sz val="9"/>
        <color indexed="8"/>
        <rFont val="Calibri"/>
        <family val="2"/>
      </rPr>
      <t>Avena sativa</t>
    </r>
    <r>
      <rPr>
        <sz val="9"/>
        <color indexed="8"/>
        <rFont val="Calibri"/>
        <family val="2"/>
      </rPr>
      <t xml:space="preserve">, </t>
    </r>
    <r>
      <rPr>
        <i/>
        <sz val="9"/>
        <color indexed="8"/>
        <rFont val="Calibri"/>
        <family val="2"/>
      </rPr>
      <t>Triticum aestivum</t>
    </r>
    <r>
      <rPr>
        <sz val="9"/>
        <color indexed="8"/>
        <rFont val="Calibri"/>
        <family val="2"/>
      </rPr>
      <t xml:space="preserve">, </t>
    </r>
    <r>
      <rPr>
        <i/>
        <sz val="9"/>
        <color indexed="8"/>
        <rFont val="Calibri"/>
        <family val="2"/>
      </rPr>
      <t>Triticum durum</t>
    </r>
    <r>
      <rPr>
        <sz val="9"/>
        <color indexed="8"/>
        <rFont val="Calibri"/>
        <family val="2"/>
      </rPr>
      <t xml:space="preserve">, </t>
    </r>
    <r>
      <rPr>
        <i/>
        <sz val="9"/>
        <color indexed="8"/>
        <rFont val="Calibri"/>
        <family val="2"/>
      </rPr>
      <t>Hordeum vulgare</t>
    </r>
    <r>
      <rPr>
        <sz val="9"/>
        <color indexed="8"/>
        <rFont val="Calibri"/>
        <family val="2"/>
      </rPr>
      <t xml:space="preserve">, </t>
    </r>
    <r>
      <rPr>
        <i/>
        <sz val="9"/>
        <color indexed="8"/>
        <rFont val="Calibri"/>
        <family val="2"/>
      </rPr>
      <t>x Triticosecale</t>
    </r>
    <r>
      <rPr>
        <sz val="9"/>
        <color indexed="8"/>
        <rFont val="Calibri"/>
        <family val="2"/>
      </rPr>
      <t xml:space="preserve">, </t>
    </r>
    <r>
      <rPr>
        <i/>
        <sz val="9"/>
        <color indexed="8"/>
        <rFont val="Calibri"/>
        <family val="2"/>
      </rPr>
      <t>Secale</t>
    </r>
    <r>
      <rPr>
        <sz val="9"/>
        <color indexed="8"/>
        <rFont val="Calibri"/>
        <family val="2"/>
      </rPr>
      <t xml:space="preserve"> </t>
    </r>
    <r>
      <rPr>
        <i/>
        <sz val="9"/>
        <color indexed="8"/>
        <rFont val="Calibri"/>
        <family val="2"/>
      </rPr>
      <t>cereale</t>
    </r>
  </si>
  <si>
    <t>AP-C-13</t>
  </si>
  <si>
    <r>
      <rPr>
        <b/>
        <sz val="9"/>
        <color indexed="8"/>
        <rFont val="Calibri"/>
        <family val="2"/>
      </rPr>
      <t>Ciboulette,  Oignon,  Poireau</t>
    </r>
    <r>
      <rPr>
        <sz val="9"/>
        <color indexed="8"/>
        <rFont val="Calibri"/>
        <family val="2"/>
      </rPr>
      <t xml:space="preserve"> - </t>
    </r>
    <r>
      <rPr>
        <i/>
        <sz val="9"/>
        <color indexed="8"/>
        <rFont val="Calibri"/>
        <family val="2"/>
      </rPr>
      <t>Allium</t>
    </r>
    <r>
      <rPr>
        <sz val="9"/>
        <color indexed="8"/>
        <rFont val="Calibri"/>
        <family val="2"/>
      </rPr>
      <t xml:space="preserve"> sp.</t>
    </r>
  </si>
  <si>
    <t>AP-C-04</t>
  </si>
  <si>
    <t>AP-C-16</t>
  </si>
  <si>
    <r>
      <rPr>
        <b/>
        <sz val="9"/>
        <color indexed="8"/>
        <rFont val="Calibri"/>
        <family val="2"/>
      </rPr>
      <t>Cucurbitacées (Melon,  Concombre,  Courgette,  Pastèque)</t>
    </r>
    <r>
      <rPr>
        <i/>
        <sz val="9"/>
        <color indexed="8"/>
        <rFont val="Calibri"/>
        <family val="2"/>
      </rPr>
      <t xml:space="preserve"> - Cucurbitaceae (Cucurbita melo,  Cucumis sativus,  Cucurbita pepo,  Cucurbita latanus)</t>
    </r>
  </si>
  <si>
    <t>AP-C-08</t>
  </si>
  <si>
    <r>
      <rPr>
        <b/>
        <sz val="9"/>
        <color indexed="8"/>
        <rFont val="Calibri"/>
        <family val="2"/>
      </rPr>
      <t>Fève,  Pois</t>
    </r>
    <r>
      <rPr>
        <i/>
        <sz val="9"/>
        <color indexed="8"/>
        <rFont val="Calibri"/>
        <family val="2"/>
      </rPr>
      <t xml:space="preserve"> - Pisum sativum, Vicia faba</t>
    </r>
  </si>
  <si>
    <t>AP-C-01</t>
  </si>
  <si>
    <r>
      <rPr>
        <b/>
        <sz val="9"/>
        <color indexed="8"/>
        <rFont val="Calibri"/>
        <family val="2"/>
      </rPr>
      <t>Graminées</t>
    </r>
    <r>
      <rPr>
        <sz val="9"/>
        <color indexed="8"/>
        <rFont val="Calibri"/>
        <family val="2"/>
      </rPr>
      <t xml:space="preserve"> (Ray-grass,  Fétuque élevée,  Fétuque des prés...)</t>
    </r>
    <r>
      <rPr>
        <i/>
        <sz val="9"/>
        <color indexed="8"/>
        <rFont val="Calibri"/>
        <family val="2"/>
      </rPr>
      <t xml:space="preserve"> </t>
    </r>
    <r>
      <rPr>
        <sz val="9"/>
        <color indexed="8"/>
        <rFont val="Calibri"/>
        <family val="2"/>
      </rPr>
      <t>-</t>
    </r>
    <r>
      <rPr>
        <i/>
        <sz val="9"/>
        <color indexed="8"/>
        <rFont val="Calibri"/>
        <family val="2"/>
      </rPr>
      <t xml:space="preserve"> Poaceae (Lolium spp., Festuca arundinacea, Festuca pratensis… )</t>
    </r>
  </si>
  <si>
    <t>AP-C-25</t>
  </si>
  <si>
    <r>
      <rPr>
        <b/>
        <sz val="9"/>
        <color indexed="8"/>
        <rFont val="Calibri"/>
        <family val="2"/>
      </rPr>
      <t>Lin</t>
    </r>
    <r>
      <rPr>
        <i/>
        <sz val="9"/>
        <color indexed="8"/>
        <rFont val="Calibri"/>
        <family val="2"/>
      </rPr>
      <t xml:space="preserve"> - Linum usitatissimum</t>
    </r>
  </si>
  <si>
    <t>AP-C-07</t>
  </si>
  <si>
    <r>
      <rPr>
        <b/>
        <sz val="9"/>
        <color indexed="8"/>
        <rFont val="Calibri"/>
        <family val="2"/>
      </rPr>
      <t>Luzerne,  Trèfle violet</t>
    </r>
    <r>
      <rPr>
        <i/>
        <sz val="9"/>
        <color indexed="8"/>
        <rFont val="Calibri"/>
        <family val="2"/>
      </rPr>
      <t xml:space="preserve"> - Medicago sativa, Trifolium pratense</t>
    </r>
  </si>
  <si>
    <t>AP-C-06</t>
  </si>
  <si>
    <r>
      <rPr>
        <b/>
        <sz val="9"/>
        <color indexed="8"/>
        <rFont val="Calibri"/>
        <family val="2"/>
      </rPr>
      <t>Maïs</t>
    </r>
    <r>
      <rPr>
        <sz val="9"/>
        <color indexed="8"/>
        <rFont val="Calibri"/>
        <family val="2"/>
      </rPr>
      <t xml:space="preserve"> - </t>
    </r>
    <r>
      <rPr>
        <i/>
        <sz val="9"/>
        <color indexed="8"/>
        <rFont val="Calibri"/>
        <family val="2"/>
      </rPr>
      <t>Zea mays</t>
    </r>
  </si>
  <si>
    <t>AP-C-12</t>
  </si>
  <si>
    <r>
      <rPr>
        <b/>
        <sz val="9"/>
        <color indexed="8"/>
        <rFont val="Calibri"/>
        <family val="2"/>
      </rPr>
      <t xml:space="preserve">Pois chiche </t>
    </r>
    <r>
      <rPr>
        <sz val="9"/>
        <color indexed="8"/>
        <rFont val="Calibri"/>
        <family val="2"/>
      </rPr>
      <t xml:space="preserve">- </t>
    </r>
    <r>
      <rPr>
        <i/>
        <sz val="9"/>
        <color indexed="8"/>
        <rFont val="Calibri"/>
        <family val="2"/>
      </rPr>
      <t>Cicer arietinum</t>
    </r>
  </si>
  <si>
    <t>AP-C-24</t>
  </si>
  <si>
    <t>AP-C-03</t>
  </si>
  <si>
    <t>AP-C-14</t>
  </si>
  <si>
    <r>
      <rPr>
        <b/>
        <sz val="9"/>
        <color indexed="8"/>
        <rFont val="Calibri"/>
        <family val="2"/>
      </rPr>
      <t xml:space="preserve">Solanacées (Tomate,  Poivron,  Aubergine) </t>
    </r>
    <r>
      <rPr>
        <sz val="9"/>
        <color indexed="8"/>
        <rFont val="Calibri"/>
        <family val="2"/>
      </rPr>
      <t xml:space="preserve">- </t>
    </r>
    <r>
      <rPr>
        <i/>
        <sz val="9"/>
        <color indexed="8"/>
        <rFont val="Calibri"/>
        <family val="2"/>
      </rPr>
      <t>Solanaceae (Solanum lycopersicum,  Capsicum annuum,  Solanum melongena)</t>
    </r>
  </si>
  <si>
    <t>AP-C-17</t>
  </si>
  <si>
    <r>
      <rPr>
        <b/>
        <sz val="9"/>
        <color indexed="8"/>
        <rFont val="Calibri"/>
        <family val="2"/>
      </rPr>
      <t>Sorgho</t>
    </r>
    <r>
      <rPr>
        <sz val="9"/>
        <color indexed="8"/>
        <rFont val="Calibri"/>
        <family val="2"/>
      </rPr>
      <t xml:space="preserve"> - </t>
    </r>
    <r>
      <rPr>
        <i/>
        <sz val="9"/>
        <color indexed="8"/>
        <rFont val="Calibri"/>
        <family val="2"/>
      </rPr>
      <t>Sorghum bicolor</t>
    </r>
  </si>
  <si>
    <t>AP-C-02</t>
  </si>
  <si>
    <r>
      <rPr>
        <b/>
        <sz val="9"/>
        <color indexed="8"/>
        <rFont val="Calibri"/>
        <family val="2"/>
      </rPr>
      <t>Tournesol</t>
    </r>
    <r>
      <rPr>
        <sz val="9"/>
        <color indexed="8"/>
        <rFont val="Calibri"/>
        <family val="2"/>
      </rPr>
      <t xml:space="preserve"> - </t>
    </r>
    <r>
      <rPr>
        <i/>
        <sz val="9"/>
        <color indexed="8"/>
        <rFont val="Calibri"/>
        <family val="2"/>
      </rPr>
      <t>Helianthus annuus</t>
    </r>
  </si>
  <si>
    <t>AP-C-10</t>
  </si>
  <si>
    <r>
      <rPr>
        <b/>
        <sz val="9"/>
        <color indexed="8"/>
        <rFont val="Calibri"/>
        <family val="2"/>
      </rPr>
      <t>Trèfles</t>
    </r>
    <r>
      <rPr>
        <sz val="9"/>
        <color indexed="8"/>
        <rFont val="Calibri"/>
        <family val="2"/>
      </rPr>
      <t xml:space="preserve"> - </t>
    </r>
    <r>
      <rPr>
        <i/>
        <sz val="9"/>
        <color indexed="8"/>
        <rFont val="Calibri"/>
        <family val="2"/>
      </rPr>
      <t xml:space="preserve">Trifolium </t>
    </r>
    <r>
      <rPr>
        <sz val="9"/>
        <color indexed="8"/>
        <rFont val="Calibri"/>
        <family val="2"/>
      </rPr>
      <t>spp.</t>
    </r>
  </si>
  <si>
    <t>AP-C-11</t>
  </si>
  <si>
    <t>Fiches techniques d’identification des semences et autres impuretés</t>
  </si>
  <si>
    <t>AP-A-06</t>
  </si>
  <si>
    <r>
      <rPr>
        <b/>
        <i/>
        <sz val="9"/>
        <color indexed="8"/>
        <rFont val="Calibri"/>
        <family val="2"/>
      </rPr>
      <t>Asteraceae</t>
    </r>
    <r>
      <rPr>
        <i/>
        <sz val="9"/>
        <color indexed="8"/>
        <rFont val="Calibri"/>
        <family val="2"/>
      </rPr>
      <t xml:space="preserve"> (Anthemis arvensis, Glebionis segetum, Chicorium sp., Tripleurospermum inodorum, Helminthotheca echioïdes, lapsana communis, Lactuca sativa, Sonchus spp., Cirsuim arvense, Cirsuim vulgare, Centaurea cyanus).</t>
    </r>
  </si>
  <si>
    <t>AP-A-04</t>
  </si>
  <si>
    <r>
      <rPr>
        <b/>
        <i/>
        <sz val="9"/>
        <color indexed="8"/>
        <rFont val="Calibri"/>
        <family val="2"/>
      </rPr>
      <t xml:space="preserve">Chénopode,  Arroche,  Amaranthe,  Réséda </t>
    </r>
    <r>
      <rPr>
        <i/>
        <sz val="9"/>
        <color indexed="8"/>
        <rFont val="Calibri"/>
        <family val="2"/>
      </rPr>
      <t>- Chenopodium sp., Atriplex sp., Amaranthus sp. et Reseda sp.</t>
    </r>
  </si>
  <si>
    <t>AP-P-01</t>
  </si>
  <si>
    <r>
      <rPr>
        <b/>
        <sz val="9"/>
        <color indexed="8"/>
        <rFont val="Calibri"/>
        <family val="2"/>
      </rPr>
      <t>Cuscute</t>
    </r>
    <r>
      <rPr>
        <sz val="9"/>
        <color indexed="8"/>
        <rFont val="Calibri"/>
        <family val="2"/>
      </rPr>
      <t xml:space="preserve"> - </t>
    </r>
    <r>
      <rPr>
        <i/>
        <sz val="9"/>
        <color indexed="8"/>
        <rFont val="Calibri"/>
        <family val="2"/>
      </rPr>
      <t>Cuscuta</t>
    </r>
    <r>
      <rPr>
        <sz val="9"/>
        <color indexed="8"/>
        <rFont val="Calibri"/>
        <family val="2"/>
      </rPr>
      <t xml:space="preserve"> sp.</t>
    </r>
  </si>
  <si>
    <t>AP-P-02</t>
  </si>
  <si>
    <r>
      <rPr>
        <b/>
        <sz val="9"/>
        <rFont val="Calibri"/>
        <family val="2"/>
      </rPr>
      <t>Ergots, sclérotes</t>
    </r>
    <r>
      <rPr>
        <sz val="9"/>
        <rFont val="Calibri"/>
        <family val="2"/>
      </rPr>
      <t xml:space="preserve"> - Ergot, Sclerotia</t>
    </r>
  </si>
  <si>
    <t>AP-A-02</t>
  </si>
  <si>
    <r>
      <rPr>
        <b/>
        <sz val="9"/>
        <color indexed="8"/>
        <rFont val="Calibri"/>
        <family val="2"/>
      </rPr>
      <t>Folle avoine, Avoine cultivée</t>
    </r>
    <r>
      <rPr>
        <sz val="9"/>
        <color indexed="8"/>
        <rFont val="Calibri"/>
        <family val="2"/>
      </rPr>
      <t xml:space="preserve"> - </t>
    </r>
    <r>
      <rPr>
        <i/>
        <sz val="9"/>
        <color indexed="8"/>
        <rFont val="Calibri"/>
        <family val="2"/>
      </rPr>
      <t>Avena fatua, Avena sativa</t>
    </r>
  </si>
  <si>
    <t>AP-A-05</t>
  </si>
  <si>
    <r>
      <rPr>
        <b/>
        <sz val="9"/>
        <color indexed="8"/>
        <rFont val="Calibri"/>
        <family val="2"/>
      </rPr>
      <t>Gesses</t>
    </r>
    <r>
      <rPr>
        <sz val="9"/>
        <color indexed="8"/>
        <rFont val="Calibri"/>
        <family val="2"/>
      </rPr>
      <t xml:space="preserve"> - </t>
    </r>
    <r>
      <rPr>
        <i/>
        <sz val="9"/>
        <color indexed="8"/>
        <rFont val="Calibri"/>
        <family val="2"/>
      </rPr>
      <t xml:space="preserve">Lathyrus </t>
    </r>
    <r>
      <rPr>
        <sz val="9"/>
        <color indexed="8"/>
        <rFont val="Calibri"/>
        <family val="2"/>
      </rPr>
      <t>spp.</t>
    </r>
  </si>
  <si>
    <t>AP-A-01</t>
  </si>
  <si>
    <r>
      <rPr>
        <b/>
        <sz val="9"/>
        <rFont val="Calibri"/>
        <family val="2"/>
      </rPr>
      <t xml:space="preserve">Panicées - </t>
    </r>
    <r>
      <rPr>
        <i/>
        <sz val="9"/>
        <rFont val="Calibri"/>
        <family val="2"/>
      </rPr>
      <t>Paniceae</t>
    </r>
    <r>
      <rPr>
        <sz val="9"/>
        <rFont val="Calibri"/>
        <family val="2"/>
      </rPr>
      <t xml:space="preserve"> - </t>
    </r>
    <r>
      <rPr>
        <i/>
        <sz val="9"/>
        <rFont val="Calibri"/>
        <family val="2"/>
      </rPr>
      <t>Echinochloa crus-galli</t>
    </r>
    <r>
      <rPr>
        <sz val="9"/>
        <rFont val="Calibri"/>
        <family val="2"/>
      </rPr>
      <t xml:space="preserve">, </t>
    </r>
    <r>
      <rPr>
        <i/>
        <sz val="9"/>
        <rFont val="Calibri"/>
        <family val="2"/>
      </rPr>
      <t>Echinochloa colona</t>
    </r>
    <r>
      <rPr>
        <sz val="9"/>
        <rFont val="Calibri"/>
        <family val="2"/>
      </rPr>
      <t xml:space="preserve">, </t>
    </r>
    <r>
      <rPr>
        <i/>
        <sz val="9"/>
        <rFont val="Calibri"/>
        <family val="2"/>
      </rPr>
      <t>Panicum capillare</t>
    </r>
    <r>
      <rPr>
        <sz val="9"/>
        <rFont val="Calibri"/>
        <family val="2"/>
      </rPr>
      <t xml:space="preserve">, </t>
    </r>
    <r>
      <rPr>
        <i/>
        <sz val="9"/>
        <rFont val="Calibri"/>
        <family val="2"/>
      </rPr>
      <t>Panicum maximum</t>
    </r>
    <r>
      <rPr>
        <sz val="9"/>
        <rFont val="Calibri"/>
        <family val="2"/>
      </rPr>
      <t xml:space="preserve">, </t>
    </r>
    <r>
      <rPr>
        <i/>
        <sz val="9"/>
        <rFont val="Calibri"/>
        <family val="2"/>
      </rPr>
      <t>Setaria pumila</t>
    </r>
    <r>
      <rPr>
        <sz val="9"/>
        <rFont val="Calibri"/>
        <family val="2"/>
      </rPr>
      <t xml:space="preserve">, </t>
    </r>
    <r>
      <rPr>
        <i/>
        <sz val="9"/>
        <rFont val="Calibri"/>
        <family val="2"/>
      </rPr>
      <t>Setaria veridis</t>
    </r>
  </si>
  <si>
    <t>AP-A-03</t>
  </si>
  <si>
    <r>
      <rPr>
        <b/>
        <sz val="9"/>
        <rFont val="Calibri"/>
        <family val="2"/>
      </rPr>
      <t>Polygonacées -</t>
    </r>
    <r>
      <rPr>
        <b/>
        <sz val="9"/>
        <color indexed="10"/>
        <rFont val="Calibri"/>
        <family val="2"/>
      </rPr>
      <t xml:space="preserve"> </t>
    </r>
    <r>
      <rPr>
        <i/>
        <sz val="9"/>
        <color indexed="8"/>
        <rFont val="Calibri"/>
        <family val="2"/>
      </rPr>
      <t xml:space="preserve">Polygonaceae </t>
    </r>
    <r>
      <rPr>
        <sz val="9"/>
        <color indexed="8"/>
        <rFont val="Calibri"/>
        <family val="2"/>
      </rPr>
      <t xml:space="preserve">- </t>
    </r>
    <r>
      <rPr>
        <i/>
        <sz val="9"/>
        <color indexed="8"/>
        <rFont val="Calibri"/>
        <family val="2"/>
      </rPr>
      <t>Persicaria maculosa, Persicaria lapathifolia, Fallopia convolvulus, Polygonum aviculare, Rumex sp. , Rumex acetosella, Rumex maritimus</t>
    </r>
  </si>
  <si>
    <t>Pathologie</t>
  </si>
  <si>
    <t>Fiches techniques d’identification morphologique de bioagresseurs et saprophytes</t>
  </si>
  <si>
    <t>PA-MY-001</t>
  </si>
  <si>
    <t>Saprophytes</t>
  </si>
  <si>
    <t>PA-MY-011</t>
  </si>
  <si>
    <t>Altenaria linariae</t>
  </si>
  <si>
    <t>PA-MY-027</t>
  </si>
  <si>
    <t>Alternaria alternata</t>
  </si>
  <si>
    <t>PA-MY-006</t>
  </si>
  <si>
    <t>Alternaria brassicae</t>
  </si>
  <si>
    <t>PA-MY-007</t>
  </si>
  <si>
    <t>Alternaria brassicicola</t>
  </si>
  <si>
    <t>PA-MY-008</t>
  </si>
  <si>
    <t>Alternaria cucumerina</t>
  </si>
  <si>
    <t>PA-MY-009</t>
  </si>
  <si>
    <t>Alternaria dauci</t>
  </si>
  <si>
    <t>PA-MY-010</t>
  </si>
  <si>
    <t>Alternaria japonica</t>
  </si>
  <si>
    <t>PA-MY-012</t>
  </si>
  <si>
    <t>Alternaria linicola</t>
  </si>
  <si>
    <t>PA-MY-013</t>
  </si>
  <si>
    <t>Alternaria padwickii</t>
  </si>
  <si>
    <t>PA-MY-023</t>
  </si>
  <si>
    <t>Alternaria petroselini</t>
  </si>
  <si>
    <t>PA-MY-002</t>
  </si>
  <si>
    <t>Alternariaster helianthi</t>
  </si>
  <si>
    <t>PA-MY-014</t>
  </si>
  <si>
    <t>Ascochyta medicaginicola</t>
  </si>
  <si>
    <t>PA-MY-015</t>
  </si>
  <si>
    <t>Bipolaris oryzae</t>
  </si>
  <si>
    <t>PA-MY-016</t>
  </si>
  <si>
    <t>Botryotinia squamosa</t>
  </si>
  <si>
    <t>PA-MY-003</t>
  </si>
  <si>
    <t>Botrytis cinerea</t>
  </si>
  <si>
    <t>PA-MY-018</t>
  </si>
  <si>
    <t>Ciborinia allii</t>
  </si>
  <si>
    <t>PA-MY-020</t>
  </si>
  <si>
    <t>Colletotrichum graminicola</t>
  </si>
  <si>
    <t>PA-MY-019</t>
  </si>
  <si>
    <t>Colletotrichum truncatum</t>
  </si>
  <si>
    <t>PA-MY-005</t>
  </si>
  <si>
    <r>
      <t xml:space="preserve">Complexe </t>
    </r>
    <r>
      <rPr>
        <b/>
        <i/>
        <sz val="9"/>
        <color theme="1"/>
        <rFont val="Calibri"/>
        <family val="2"/>
        <scheme val="minor"/>
      </rPr>
      <t>Phomopsis</t>
    </r>
  </si>
  <si>
    <t>PA-MY-024</t>
  </si>
  <si>
    <t>Didymella pisi</t>
  </si>
  <si>
    <t>PA-MY-021</t>
  </si>
  <si>
    <t>Exserohilum turcicum</t>
  </si>
  <si>
    <t>PA-MY-022</t>
  </si>
  <si>
    <t>Itersonilia perplexans</t>
  </si>
  <si>
    <t>PA-MY-031</t>
  </si>
  <si>
    <t>Phomopsis helianthi</t>
  </si>
  <si>
    <t>PA-MY-017</t>
  </si>
  <si>
    <t>Sarocladium strictum</t>
  </si>
  <si>
    <t>PA-MY-004</t>
  </si>
  <si>
    <t>Sclerotinia sclerotiorum</t>
  </si>
  <si>
    <t>TVA 20 %</t>
  </si>
  <si>
    <t>TOTAL TTC</t>
  </si>
  <si>
    <t>FACTURATION (si différente)</t>
  </si>
  <si>
    <t>Société :</t>
  </si>
  <si>
    <t>N° TVA Intracom.</t>
  </si>
  <si>
    <t>Adresse :</t>
  </si>
  <si>
    <t xml:space="preserve">CP : </t>
  </si>
  <si>
    <t>Ville :</t>
  </si>
  <si>
    <t xml:space="preserve">Contact : </t>
  </si>
  <si>
    <t xml:space="preserve">Tel : </t>
  </si>
  <si>
    <t xml:space="preserve">E-mail : </t>
  </si>
  <si>
    <t xml:space="preserve">Date : </t>
  </si>
  <si>
    <t xml:space="preserve">Nom : </t>
  </si>
  <si>
    <t xml:space="preserve">Signature : </t>
  </si>
  <si>
    <t>Envoi du bon de commande par mail  à lnr.semences@geves.fr
ou à l'adresse suivante : GEVES-SNES - Service LNR - 25 rue Georges Morel - CS 90024 - 49071 Beaucouzé</t>
  </si>
  <si>
    <t>Article 1 – Généralités</t>
  </si>
  <si>
    <t>Les présentes conditions générales de vente ont pour objet de régir les commandes de prestations qui figurent au barème du GEVES (Groupe d’Etudes et de contrôle des Variétés Et des Semences), groupement d’intérêt public régi par la convention constitutive du 17 juillet 1989, ayant fait l’objet d’un arrêté d’approbation en date du 17 juillet 1989 et de la convention constitutive modificative du 17 avril 2014 et dont le siège est situé 25 Rue Georges Morel, CS 90024, 49071 Beaucouzé Cedex.</t>
  </si>
  <si>
    <t>Les frais de port des échantillons fournis au GEVES pour analyse sont toujours à la charge du Client.</t>
  </si>
  <si>
    <t>Article 8 - Facturation</t>
  </si>
  <si>
    <t>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t>
  </si>
  <si>
    <t>Le GEVES a pour mission, notamment, de réaliser les études ou analyses :
- de caractérisation et/ou d’identification des variétés ;
- d’épreuve des qualités agronomiques des variétés ;
- de contrôle de l’état physique, physiologique et sanitaire des semences.</t>
  </si>
  <si>
    <t>Article 9 – Paiement</t>
  </si>
  <si>
    <t>Article 2 - Objet et champ d’application</t>
  </si>
  <si>
    <t>9.1) – Délai
Le délai maximum de paiement est de 60 jours à compter de la date d’émission de la facture.
9.2) - Modalités
Les règlements seront effectués :
- par chèque bancaire ou postal ou par virement bancaire ou postal adressé à : GEVES – 25 Rue Georges Morel – CS 90024 – 49071 Beaucouzé cedex-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</si>
  <si>
    <t>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t>
  </si>
  <si>
    <t>Article 3 – Commandes</t>
  </si>
  <si>
    <t>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t>
  </si>
  <si>
    <t>Article 10 – Confidentialité - Droits de propriété</t>
  </si>
  <si>
    <t xml:space="preserve">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t>
  </si>
  <si>
    <t>Article 4 – Livraison des résultats</t>
  </si>
  <si>
    <t>4-1) Délais
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Le GEVES accuse réception de la réclamation au client, l’enregistre, l'analyse pour décider un traitement approprié et garantit sa mise en œuvre dans les meilleurs délais. Le GEVES informe le plaignant de l’état d’avancement de la réclamation. A la fin du traitement de la réclamation, les conclusions sont notifiées au plaignant.</t>
  </si>
  <si>
    <t>Article 11 – Données à caractère personnel</t>
  </si>
  <si>
    <t xml:space="preserve">Pour tout traitement de données personnelles effectué en relation avec le présent Devis, les Parties se conformeront au règlement (UE) 2016/679 du Parlement européen et du Conseil du 27 avril 2016, relatif à la protection des personnes physiques à l’égard du traitement des données à caractère personnel et à la libre circulation de ces données, et telles que transposées dans la loi française n°2018-493 du 20 juin 2018.
Chaque Partie déclare et garantit à l’autre Partie qu’elle se conformera strictement au RGPD pour tout traitement de données personnelles effectué en rapport avec le présent Devis.
Les données à caractère personnel collectées et traitées par les Parties dans le cadre de la présente relation contractuelle sont nécessaires à son exécution (base légale). Elles sont conservées pour une durée de 10 ans (durée de conservation) à compter de la date de fin du Devis. </t>
  </si>
  <si>
    <t>Article 12 – Convention de preuve</t>
  </si>
  <si>
    <t>Conformément aux articles 1316-1 à 1316-4 du Code civil, les documents sous forme électronique sont admis en tant que preuve au même titre qu’un écrit sur support papier.
Les Parties conviennent expressément que le présent Devis conclu, sous forme électronique et signé de manière dématérialisée, ainsi que les documents s’y rapportant :
-         Constituent les originaux des documents ;
-         Sont établis et conservés dans des conditions de nature à en garantir l’intégrité ;
-         Sont parfaitement valables entre elles. A ce titre, les Parties s’engagent à ne pas contester la validité, l’opposabilité ou la force probante du présent Devis et des documents s’y rapportant sur le fondement de leur conclusion ou transmission par voie électronique ;
-         Constituent des preuves littérales au sens des articles 1316-1 à 1316-4 précités du Code civil. Ainsi, le présent Devis conclu par voie électronique est réputé valoir la preuve du contenu du Devis, de l’identité des signataires et de leur consentement aux obligations découlant du Devis.</t>
  </si>
  <si>
    <t>Article 5 – Retour</t>
  </si>
  <si>
    <t>Sauf indication explicite du Client validée par le service clients du GEVES dont les références figurent sur le barème, aucun matériel soumis à des fins d’analyse ne sera retourné au Client.</t>
  </si>
  <si>
    <t>Article 6- Garantie - Responsabilité</t>
  </si>
  <si>
    <t>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
Le Client renonce à tout recours contre le GEVES pour toutes pertes ou tous dommages directs ou indirects résultant des prestations, ou dans le cas où les prestations du GEVES ne conviendraient pas aux fins des utilisations du Client.</t>
  </si>
  <si>
    <t/>
  </si>
  <si>
    <t>Article 13 - Force majeure</t>
  </si>
  <si>
    <t>La survenance d’un cas de force majeure a pour effet de suspendre l’exécution des obligations du GEVES.</t>
  </si>
  <si>
    <t>Article 14 - Attribution de juridiction</t>
  </si>
  <si>
    <t>Pour toutes les contestations relatives aux prestations réalisées par le GEVES ainsi que celles relatives à l’interprétation des conditions générales de vente, seront compétentes les juridictions d’Angers.</t>
  </si>
  <si>
    <t>Article 15 – Droit applicable</t>
  </si>
  <si>
    <t>Article 7 - Tarif – Prix</t>
  </si>
  <si>
    <t>Les présentes conditions générales de vente, ainsi que toute question qu’elles omettraient de traiter, seront régies exclusivement par la loi française.
En apposant sa signature sur le Devis,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t>
  </si>
  <si>
    <t>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t>
  </si>
  <si>
    <t>JUR/VEN/E/005  Indice : 3</t>
  </si>
  <si>
    <t>Langue</t>
  </si>
  <si>
    <t>FR</t>
  </si>
  <si>
    <t>EN</t>
  </si>
  <si>
    <t>PA-NE-001</t>
  </si>
  <si>
    <t>PA-NE-002</t>
  </si>
  <si>
    <t>PA-NE-003</t>
  </si>
  <si>
    <t>PA-NE-004</t>
  </si>
  <si>
    <t>Ditylenchus dipsaci</t>
  </si>
  <si>
    <t>Ditylenchus destructor</t>
  </si>
  <si>
    <t>Aphelenchoides besseyi</t>
  </si>
  <si>
    <t>Aphelenchoides fragariae</t>
  </si>
  <si>
    <t>Fiches techniques - Mycologie</t>
  </si>
  <si>
    <t>Fiches techniques - Nematologie</t>
  </si>
  <si>
    <t>DEMANDEUR / LIVRAISON</t>
  </si>
  <si>
    <t>TARIF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</si>
</sst>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33" x14ac:knownFonts="1">
    <font>
      <sz val="11"/>
      <color theme="1"/>
      <name val="Calibri"/>
      <family val="2"/>
      <scheme val="minor"/>
    </font>
    <font>
      <sz val="9"/>
      <name val="Calibri"/>
      <family val="2"/>
    </font>
    <font>
      <sz val="9"/>
      <color indexed="8"/>
      <name val="Calibri"/>
      <family val="2"/>
    </font>
    <font>
      <b/>
      <sz val="9"/>
      <color indexed="10"/>
      <name val="Calibri"/>
      <family val="2"/>
    </font>
    <font>
      <b/>
      <sz val="9"/>
      <color indexed="8"/>
      <name val="Calibri"/>
      <family val="2"/>
    </font>
    <font>
      <i/>
      <sz val="9"/>
      <color indexed="8"/>
      <name val="Calibri"/>
      <family val="2"/>
    </font>
    <font>
      <i/>
      <sz val="9"/>
      <name val="Calibri"/>
      <family val="2"/>
    </font>
    <font>
      <sz val="9"/>
      <color indexed="10"/>
      <name val="Calibri"/>
      <family val="2"/>
    </font>
    <font>
      <b/>
      <sz val="9"/>
      <name val="Calibri"/>
      <family val="2"/>
    </font>
    <font>
      <b/>
      <i/>
      <sz val="9"/>
      <color indexed="8"/>
      <name val="Calibri"/>
      <family val="2"/>
    </font>
    <font>
      <b/>
      <sz val="11"/>
      <color theme="0"/>
      <name val="Calibri"/>
      <family val="2"/>
      <scheme val="minor"/>
    </font>
    <font>
      <sz val="12"/>
      <color theme="1"/>
      <name val="Calibri"/>
      <family val="2"/>
      <scheme val="minor"/>
    </font>
    <font>
      <sz val="8"/>
      <name val="Calibri"/>
      <family val="2"/>
      <scheme val="minor"/>
    </font>
    <font>
      <i/>
      <sz val="12"/>
      <color theme="1"/>
      <name val="Calibri"/>
      <family val="2"/>
      <scheme val="minor"/>
    </font>
    <font>
      <b/>
      <sz val="12"/>
      <color theme="1"/>
      <name val="Calibri"/>
      <family val="2"/>
      <scheme val="minor"/>
    </font>
    <font>
      <sz val="9"/>
      <color theme="1"/>
      <name val="Calibri"/>
      <family val="2"/>
      <scheme val="minor"/>
    </font>
    <font>
      <sz val="10"/>
      <color rgb="FF000000"/>
      <name val="Calibri"/>
      <family val="2"/>
      <scheme val="minor"/>
    </font>
    <font>
      <sz val="9"/>
      <name val="Calibri"/>
      <family val="2"/>
      <scheme val="minor"/>
    </font>
    <font>
      <b/>
      <sz val="12"/>
      <name val="Calibri"/>
      <family val="2"/>
      <scheme val="minor"/>
    </font>
    <font>
      <b/>
      <sz val="10"/>
      <color theme="0"/>
      <name val="Calibri"/>
      <family val="2"/>
      <scheme val="minor"/>
    </font>
    <font>
      <b/>
      <sz val="9"/>
      <color theme="1"/>
      <name val="Calibri"/>
      <family val="2"/>
      <scheme val="minor"/>
    </font>
    <font>
      <b/>
      <sz val="9"/>
      <name val="Calibri"/>
      <family val="2"/>
      <scheme val="minor"/>
    </font>
    <font>
      <b/>
      <i/>
      <sz val="9"/>
      <color theme="1"/>
      <name val="Calibri"/>
      <family val="2"/>
      <scheme val="minor"/>
    </font>
    <font>
      <b/>
      <sz val="10"/>
      <name val="Calibri"/>
      <family val="2"/>
      <scheme val="minor"/>
    </font>
    <font>
      <i/>
      <sz val="9"/>
      <color theme="1"/>
      <name val="Calibri"/>
      <family val="2"/>
      <scheme val="minor"/>
    </font>
    <font>
      <b/>
      <sz val="12"/>
      <color theme="0"/>
      <name val="Calibri"/>
      <family val="2"/>
      <scheme val="minor"/>
    </font>
    <font>
      <b/>
      <sz val="16"/>
      <color theme="0"/>
      <name val="Calibri"/>
      <family val="2"/>
      <scheme val="minor"/>
    </font>
    <font>
      <b/>
      <sz val="6.5"/>
      <color rgb="FF000000"/>
      <name val="Calibri"/>
      <family val="2"/>
      <scheme val="minor"/>
    </font>
    <font>
      <sz val="6.5"/>
      <color rgb="FF000000"/>
      <name val="Calibri"/>
      <family val="2"/>
      <scheme val="minor"/>
    </font>
    <font>
      <sz val="6.5"/>
      <color theme="1"/>
      <name val="Calibri"/>
      <family val="2"/>
      <scheme val="minor"/>
    </font>
    <font>
      <sz val="6.5"/>
      <color theme="1"/>
      <name val="Calibri"/>
      <family val="2"/>
    </font>
    <font>
      <b/>
      <sz val="9"/>
      <color theme="0"/>
      <name val="Calibri"/>
      <family val="2"/>
      <scheme val="minor"/>
    </font>
    <font>
      <b/>
      <sz val="1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39997558519241921"/>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bottom style="medium">
        <color theme="0"/>
      </bottom>
      <diagonal/>
    </border>
    <border>
      <left/>
      <right style="medium">
        <color theme="0" tint="-0.499984740745262"/>
      </right>
      <top/>
      <bottom style="medium">
        <color theme="0"/>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499984740745262"/>
      </left>
      <right/>
      <top/>
      <bottom style="medium">
        <color theme="0"/>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diagonal/>
    </border>
    <border>
      <left/>
      <right style="medium">
        <color theme="0" tint="-0.34998626667073579"/>
      </right>
      <top style="thin">
        <color theme="0" tint="-0.34998626667073579"/>
      </top>
      <bottom/>
      <diagonal/>
    </border>
    <border>
      <left style="medium">
        <color indexed="64"/>
      </left>
      <right/>
      <top style="medium">
        <color indexed="64"/>
      </top>
      <bottom/>
      <diagonal/>
    </border>
    <border>
      <left/>
      <right/>
      <top style="medium">
        <color indexed="64"/>
      </top>
      <bottom/>
      <diagonal/>
    </border>
    <border>
      <left/>
      <right style="medium">
        <color theme="0" tint="-0.499984740745262"/>
      </right>
      <top style="medium">
        <color indexed="64"/>
      </top>
      <bottom/>
      <diagonal/>
    </border>
    <border>
      <left style="medium">
        <color theme="0" tint="-0.499984740745262"/>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theme="0"/>
      </bottom>
      <diagonal/>
    </border>
    <border>
      <left/>
      <right style="medium">
        <color indexed="64"/>
      </right>
      <top style="medium">
        <color theme="0" tint="-0.499984740745262"/>
      </top>
      <bottom/>
      <diagonal/>
    </border>
    <border>
      <left style="medium">
        <color indexed="64"/>
      </left>
      <right/>
      <top/>
      <bottom style="medium">
        <color indexed="64"/>
      </bottom>
      <diagonal/>
    </border>
    <border>
      <left/>
      <right/>
      <top/>
      <bottom style="medium">
        <color indexed="64"/>
      </bottom>
      <diagonal/>
    </border>
    <border>
      <left/>
      <right style="medium">
        <color theme="0" tint="-0.499984740745262"/>
      </right>
      <top/>
      <bottom style="medium">
        <color indexed="64"/>
      </bottom>
      <diagonal/>
    </border>
    <border>
      <left style="medium">
        <color theme="0" tint="-0.499984740745262"/>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9">
    <xf numFmtId="0" fontId="0" fillId="0" borderId="0" xfId="0"/>
    <xf numFmtId="0" fontId="15" fillId="4"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7" fillId="0" borderId="1" xfId="0" applyFont="1" applyBorder="1" applyAlignment="1">
      <alignment horizontal="left" vertical="center"/>
    </xf>
    <xf numFmtId="0" fontId="17" fillId="0" borderId="7" xfId="0" applyFont="1" applyBorder="1" applyAlignment="1">
      <alignment horizontal="right" vertical="center"/>
    </xf>
    <xf numFmtId="0" fontId="17" fillId="2" borderId="1" xfId="0" applyFont="1" applyFill="1" applyBorder="1" applyAlignment="1">
      <alignment horizontal="left" vertical="center"/>
    </xf>
    <xf numFmtId="0" fontId="17" fillId="2" borderId="7" xfId="0" applyFont="1" applyFill="1" applyBorder="1" applyAlignment="1">
      <alignment horizontal="right" vertical="center"/>
    </xf>
    <xf numFmtId="165" fontId="15" fillId="0" borderId="1" xfId="0" applyNumberFormat="1" applyFont="1" applyBorder="1" applyAlignment="1">
      <alignment horizontal="center" vertical="center" wrapText="1"/>
    </xf>
    <xf numFmtId="0" fontId="11" fillId="0" borderId="6" xfId="0" applyFont="1" applyBorder="1" applyProtection="1">
      <protection locked="0"/>
    </xf>
    <xf numFmtId="0" fontId="12" fillId="0" borderId="0" xfId="0" applyFont="1" applyAlignment="1" applyProtection="1">
      <alignment horizontal="center" vertical="center"/>
      <protection locked="0"/>
    </xf>
    <xf numFmtId="0" fontId="0" fillId="0" borderId="0" xfId="0" applyAlignment="1">
      <alignment horizontal="right"/>
    </xf>
    <xf numFmtId="165" fontId="0" fillId="0" borderId="0" xfId="0" applyNumberFormat="1"/>
    <xf numFmtId="0" fontId="18" fillId="0" borderId="0" xfId="0" applyFont="1" applyAlignment="1">
      <alignment horizontal="center" vertical="center"/>
    </xf>
    <xf numFmtId="0" fontId="18" fillId="0" borderId="0" xfId="0" applyFont="1" applyAlignment="1">
      <alignment horizontal="right" vertical="center"/>
    </xf>
    <xf numFmtId="0" fontId="14" fillId="0" borderId="0" xfId="0" applyFont="1" applyAlignment="1">
      <alignment horizontal="center" vertical="center"/>
    </xf>
    <xf numFmtId="165"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1" fillId="0" borderId="0" xfId="0" applyFont="1"/>
    <xf numFmtId="0" fontId="17" fillId="0" borderId="1" xfId="0" applyFont="1" applyBorder="1" applyAlignment="1">
      <alignment vertical="center" wrapText="1"/>
    </xf>
    <xf numFmtId="0" fontId="17" fillId="0" borderId="1" xfId="0" applyFont="1" applyBorder="1" applyAlignment="1">
      <alignment horizontal="right" vertical="center" wrapText="1"/>
    </xf>
    <xf numFmtId="0" fontId="15" fillId="0" borderId="0" xfId="0" applyFont="1"/>
    <xf numFmtId="0" fontId="10" fillId="3" borderId="1" xfId="0" applyFont="1" applyFill="1" applyBorder="1" applyAlignment="1">
      <alignment horizontal="center" vertical="center" wrapText="1"/>
    </xf>
    <xf numFmtId="0" fontId="19" fillId="3" borderId="1" xfId="0" applyFont="1" applyFill="1" applyBorder="1" applyAlignment="1">
      <alignment horizontal="right" vertical="center" wrapText="1"/>
    </xf>
    <xf numFmtId="165"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5" fontId="20" fillId="0" borderId="1" xfId="0" applyNumberFormat="1" applyFont="1" applyBorder="1" applyAlignment="1">
      <alignment horizontal="center" vertical="center" wrapText="1"/>
    </xf>
    <xf numFmtId="0" fontId="17" fillId="0" borderId="7" xfId="0" applyFont="1" applyBorder="1" applyAlignment="1">
      <alignment vertical="center" wrapText="1"/>
    </xf>
    <xf numFmtId="0" fontId="17" fillId="0" borderId="7" xfId="0" applyFont="1" applyBorder="1" applyAlignment="1">
      <alignment horizontal="right" vertical="center" wrapText="1"/>
    </xf>
    <xf numFmtId="0" fontId="17" fillId="2" borderId="7" xfId="0" applyFont="1" applyFill="1" applyBorder="1" applyAlignment="1">
      <alignment horizontal="left" vertical="center"/>
    </xf>
    <xf numFmtId="0" fontId="15" fillId="0" borderId="10" xfId="0" applyFont="1" applyBorder="1" applyAlignment="1">
      <alignment horizontal="left" vertical="center" wrapText="1"/>
    </xf>
    <xf numFmtId="0" fontId="17" fillId="0" borderId="1" xfId="0" applyFont="1" applyBorder="1" applyAlignment="1">
      <alignment horizontal="left" vertical="center" wrapText="1"/>
    </xf>
    <xf numFmtId="0" fontId="10" fillId="9" borderId="16" xfId="0" applyFont="1" applyFill="1" applyBorder="1" applyAlignment="1">
      <alignment horizontal="center" vertical="center" wrapText="1"/>
    </xf>
    <xf numFmtId="165" fontId="10" fillId="9" borderId="16" xfId="0" applyNumberFormat="1" applyFont="1" applyFill="1" applyBorder="1" applyAlignment="1">
      <alignment horizontal="center" vertical="center" wrapText="1"/>
    </xf>
    <xf numFmtId="0" fontId="11" fillId="0" borderId="0" xfId="0" applyFont="1" applyAlignment="1">
      <alignment vertical="center"/>
    </xf>
    <xf numFmtId="165" fontId="15" fillId="0" borderId="2" xfId="0" applyNumberFormat="1" applyFont="1" applyBorder="1" applyAlignment="1">
      <alignment horizontal="center" vertical="center" wrapText="1"/>
    </xf>
    <xf numFmtId="0" fontId="10" fillId="8" borderId="16" xfId="0" applyFont="1" applyFill="1" applyBorder="1" applyAlignment="1">
      <alignment horizontal="center" vertical="center" wrapText="1"/>
    </xf>
    <xf numFmtId="165" fontId="10" fillId="8" borderId="16"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13" fillId="2" borderId="0" xfId="0" applyFont="1" applyFill="1" applyAlignment="1">
      <alignment horizontal="left"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164" fontId="11" fillId="2" borderId="0" xfId="0" applyNumberFormat="1" applyFont="1" applyFill="1" applyAlignment="1">
      <alignment horizontal="center" vertical="center" wrapText="1"/>
    </xf>
    <xf numFmtId="165" fontId="11" fillId="0" borderId="3" xfId="0" applyNumberFormat="1" applyFont="1" applyBorder="1" applyAlignment="1">
      <alignment horizontal="center" vertical="center"/>
    </xf>
    <xf numFmtId="165" fontId="14" fillId="0" borderId="3" xfId="0" applyNumberFormat="1" applyFont="1" applyBorder="1" applyAlignment="1">
      <alignment horizontal="center" vertical="center"/>
    </xf>
    <xf numFmtId="0" fontId="11" fillId="0" borderId="0" xfId="0" applyFont="1" applyAlignment="1">
      <alignment horizontal="right"/>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1" fillId="0" borderId="4" xfId="0" applyFont="1" applyBorder="1"/>
    <xf numFmtId="0" fontId="11" fillId="0" borderId="6" xfId="0" applyFont="1" applyBorder="1"/>
    <xf numFmtId="165" fontId="11" fillId="0" borderId="5" xfId="0" applyNumberFormat="1" applyFont="1" applyBorder="1" applyAlignment="1">
      <alignment horizontal="center" vertical="center"/>
    </xf>
    <xf numFmtId="0" fontId="16" fillId="0" borderId="0" xfId="0" applyFont="1" applyAlignment="1">
      <alignment vertical="top" wrapText="1"/>
    </xf>
    <xf numFmtId="165" fontId="11" fillId="0" borderId="0" xfId="0" applyNumberFormat="1" applyFont="1"/>
    <xf numFmtId="164" fontId="11" fillId="0" borderId="0" xfId="0" applyNumberFormat="1" applyFont="1" applyAlignment="1">
      <alignment horizontal="center" vertical="center"/>
    </xf>
    <xf numFmtId="0" fontId="17" fillId="0" borderId="1" xfId="0" applyFont="1" applyBorder="1" applyAlignment="1">
      <alignment horizontal="center" vertical="center" wrapText="1"/>
    </xf>
    <xf numFmtId="0" fontId="10" fillId="10" borderId="1" xfId="0" applyFont="1" applyFill="1" applyBorder="1" applyAlignment="1">
      <alignment horizontal="center" vertical="center" wrapText="1"/>
    </xf>
    <xf numFmtId="0" fontId="19" fillId="10" borderId="1" xfId="0" applyFont="1" applyFill="1" applyBorder="1" applyAlignment="1">
      <alignment horizontal="right" vertical="center" wrapText="1"/>
    </xf>
    <xf numFmtId="0" fontId="10" fillId="8" borderId="1" xfId="0" applyFont="1" applyFill="1" applyBorder="1" applyAlignment="1">
      <alignment horizontal="center" vertical="center" wrapText="1"/>
    </xf>
    <xf numFmtId="0" fontId="19" fillId="8" borderId="1" xfId="0" applyFont="1" applyFill="1" applyBorder="1" applyAlignment="1">
      <alignment horizontal="right" vertical="center" wrapText="1"/>
    </xf>
    <xf numFmtId="0" fontId="27" fillId="0" borderId="0" xfId="0" applyFont="1" applyAlignment="1">
      <alignment horizontal="justify" vertical="center"/>
    </xf>
    <xf numFmtId="0" fontId="27" fillId="0" borderId="0" xfId="0" applyFont="1" applyAlignment="1">
      <alignment horizontal="justify" vertical="top"/>
    </xf>
    <xf numFmtId="0" fontId="0" fillId="0" borderId="0" xfId="0" applyAlignment="1">
      <alignment vertical="top"/>
    </xf>
    <xf numFmtId="0" fontId="28" fillId="0" borderId="0" xfId="0" applyFont="1" applyAlignment="1">
      <alignment horizontal="left" vertical="top" wrapText="1"/>
    </xf>
    <xf numFmtId="0" fontId="28" fillId="0" borderId="0" xfId="0" applyFont="1" applyAlignment="1">
      <alignment horizontal="justify" vertical="top"/>
    </xf>
    <xf numFmtId="0" fontId="28" fillId="0" borderId="0" xfId="0" applyFont="1" applyAlignment="1">
      <alignment horizontal="justify" vertical="top" wrapText="1"/>
    </xf>
    <xf numFmtId="0" fontId="30" fillId="0" borderId="0" xfId="0" quotePrefix="1" applyFont="1" applyAlignment="1">
      <alignment horizontal="justify" vertical="top"/>
    </xf>
    <xf numFmtId="0" fontId="28" fillId="0" borderId="0" xfId="0" applyFont="1" applyAlignment="1">
      <alignment vertical="top" wrapText="1"/>
    </xf>
    <xf numFmtId="0" fontId="29" fillId="0" borderId="0" xfId="0" applyFont="1" applyAlignment="1">
      <alignment horizontal="right" vertical="top"/>
    </xf>
    <xf numFmtId="0" fontId="28" fillId="0" borderId="0" xfId="0" applyFont="1" applyAlignment="1">
      <alignment horizontal="justify" vertical="center"/>
    </xf>
    <xf numFmtId="0" fontId="19" fillId="10" borderId="13" xfId="0" applyFont="1" applyFill="1" applyBorder="1" applyAlignment="1">
      <alignment horizontal="right" vertical="center" wrapText="1"/>
    </xf>
    <xf numFmtId="0" fontId="19" fillId="8" borderId="13" xfId="0" applyFont="1" applyFill="1" applyBorder="1" applyAlignment="1">
      <alignment horizontal="right" vertical="center" wrapText="1"/>
    </xf>
    <xf numFmtId="0" fontId="17" fillId="0" borderId="7" xfId="0" applyFont="1" applyBorder="1" applyAlignment="1">
      <alignment horizontal="center" vertical="center" wrapText="1"/>
    </xf>
    <xf numFmtId="0" fontId="31" fillId="3" borderId="7" xfId="0" applyFont="1" applyFill="1" applyBorder="1" applyAlignment="1">
      <alignment horizontal="right" vertical="center" wrapText="1"/>
    </xf>
    <xf numFmtId="0" fontId="17" fillId="0" borderId="7" xfId="0" applyFont="1" applyBorder="1" applyAlignment="1">
      <alignment horizontal="center" vertical="center"/>
    </xf>
    <xf numFmtId="0" fontId="17" fillId="2" borderId="7" xfId="0" applyFont="1" applyFill="1" applyBorder="1" applyAlignment="1">
      <alignment horizontal="center" vertical="center"/>
    </xf>
    <xf numFmtId="0" fontId="17" fillId="0" borderId="17" xfId="0" applyFont="1" applyBorder="1" applyAlignment="1">
      <alignment horizontal="center" vertical="center" wrapText="1"/>
    </xf>
    <xf numFmtId="165" fontId="25" fillId="3" borderId="3" xfId="0" applyNumberFormat="1" applyFont="1" applyFill="1" applyBorder="1" applyAlignment="1">
      <alignment vertical="center" wrapText="1"/>
    </xf>
    <xf numFmtId="165" fontId="25" fillId="9" borderId="3" xfId="0" applyNumberFormat="1" applyFont="1" applyFill="1" applyBorder="1" applyAlignment="1">
      <alignment vertical="center" wrapText="1"/>
    </xf>
    <xf numFmtId="165" fontId="25" fillId="8" borderId="3" xfId="0" applyNumberFormat="1" applyFont="1" applyFill="1" applyBorder="1" applyAlignment="1">
      <alignment vertical="center" wrapText="1"/>
    </xf>
    <xf numFmtId="0" fontId="12" fillId="0" borderId="17" xfId="0" applyFont="1" applyBorder="1" applyAlignment="1">
      <alignment horizontal="center" vertical="center"/>
    </xf>
    <xf numFmtId="0" fontId="12" fillId="0" borderId="17" xfId="0" applyFont="1" applyBorder="1" applyAlignment="1">
      <alignment horizontal="right" vertical="center"/>
    </xf>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applyAlignment="1">
      <alignment horizontal="right"/>
    </xf>
    <xf numFmtId="0" fontId="14" fillId="0" borderId="20" xfId="0" applyFont="1" applyBorder="1"/>
    <xf numFmtId="0" fontId="11" fillId="0" borderId="21" xfId="0" applyFont="1" applyBorder="1"/>
    <xf numFmtId="0" fontId="14" fillId="0" borderId="22" xfId="0" applyFont="1" applyBorder="1"/>
    <xf numFmtId="0" fontId="11" fillId="0" borderId="20" xfId="0" applyFont="1" applyBorder="1" applyAlignment="1">
      <alignment horizontal="center" vertical="center"/>
    </xf>
    <xf numFmtId="165" fontId="11" fillId="0" borderId="20" xfId="0" applyNumberFormat="1" applyFont="1" applyBorder="1" applyAlignment="1">
      <alignment horizontal="center" vertical="center"/>
    </xf>
    <xf numFmtId="164" fontId="14" fillId="0" borderId="23" xfId="0" applyNumberFormat="1" applyFont="1" applyBorder="1" applyAlignment="1">
      <alignment horizontal="center" vertical="center"/>
    </xf>
    <xf numFmtId="164" fontId="11" fillId="0" borderId="26" xfId="0" applyNumberFormat="1" applyFont="1" applyBorder="1" applyAlignment="1">
      <alignment horizontal="center" vertical="center"/>
    </xf>
    <xf numFmtId="0" fontId="11" fillId="0" borderId="27" xfId="0" applyFont="1" applyBorder="1"/>
    <xf numFmtId="0" fontId="11" fillId="0" borderId="28" xfId="0" applyFont="1" applyBorder="1" applyAlignment="1">
      <alignment horizontal="right"/>
    </xf>
    <xf numFmtId="0" fontId="11" fillId="0" borderId="29" xfId="0" applyFont="1" applyBorder="1"/>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left" vertical="center" wrapText="1"/>
    </xf>
    <xf numFmtId="0" fontId="1"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24" fillId="0" borderId="7" xfId="0" applyFont="1" applyBorder="1" applyAlignment="1">
      <alignment horizontal="left" wrapText="1"/>
    </xf>
    <xf numFmtId="0" fontId="24" fillId="0" borderId="11" xfId="0" applyFont="1" applyBorder="1" applyAlignment="1">
      <alignment horizontal="left" wrapText="1"/>
    </xf>
    <xf numFmtId="0" fontId="24" fillId="0" borderId="10" xfId="0" applyFont="1" applyBorder="1" applyAlignment="1">
      <alignment horizontal="left" wrapText="1"/>
    </xf>
    <xf numFmtId="0" fontId="15" fillId="0" borderId="7" xfId="0" applyFont="1" applyBorder="1" applyAlignment="1">
      <alignment horizontal="left" wrapText="1"/>
    </xf>
    <xf numFmtId="0" fontId="15" fillId="0" borderId="11" xfId="0" applyFont="1" applyBorder="1" applyAlignment="1">
      <alignment horizontal="left" wrapText="1"/>
    </xf>
    <xf numFmtId="0" fontId="15" fillId="0" borderId="10" xfId="0" applyFont="1" applyBorder="1" applyAlignment="1">
      <alignment horizontal="left" wrapText="1"/>
    </xf>
    <xf numFmtId="0" fontId="17" fillId="0" borderId="7" xfId="0" applyFont="1" applyBorder="1" applyAlignment="1">
      <alignment horizontal="left" wrapText="1"/>
    </xf>
    <xf numFmtId="0" fontId="17" fillId="0" borderId="11" xfId="0" applyFont="1" applyBorder="1" applyAlignment="1">
      <alignment horizontal="left" wrapText="1"/>
    </xf>
    <xf numFmtId="0" fontId="17" fillId="0" borderId="10" xfId="0" applyFont="1" applyBorder="1" applyAlignment="1">
      <alignment horizontal="left" wrapText="1"/>
    </xf>
    <xf numFmtId="0" fontId="14" fillId="0" borderId="3" xfId="0" applyFont="1" applyBorder="1" applyAlignment="1">
      <alignment horizontal="right"/>
    </xf>
    <xf numFmtId="0" fontId="17" fillId="0" borderId="1" xfId="0" applyFont="1" applyBorder="1" applyAlignment="1">
      <alignment horizontal="left" wrapText="1"/>
    </xf>
    <xf numFmtId="0" fontId="26" fillId="9" borderId="13" xfId="0" applyFont="1" applyFill="1" applyBorder="1" applyAlignment="1">
      <alignment horizontal="left" vertical="center" wrapText="1"/>
    </xf>
    <xf numFmtId="0" fontId="26" fillId="9" borderId="14" xfId="0" applyFont="1" applyFill="1" applyBorder="1" applyAlignment="1">
      <alignment horizontal="left" vertical="center" wrapText="1"/>
    </xf>
    <xf numFmtId="0" fontId="26" fillId="9" borderId="15" xfId="0" applyFont="1" applyFill="1" applyBorder="1" applyAlignment="1">
      <alignment horizontal="left" vertical="center" wrapText="1"/>
    </xf>
    <xf numFmtId="0" fontId="25" fillId="9" borderId="1"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25" fillId="8" borderId="1" xfId="0" applyFont="1" applyFill="1" applyBorder="1" applyAlignment="1">
      <alignment horizontal="left" vertical="center" wrapText="1"/>
    </xf>
    <xf numFmtId="0" fontId="26" fillId="8" borderId="13" xfId="0" applyFont="1" applyFill="1" applyBorder="1" applyAlignment="1">
      <alignment horizontal="left" vertical="center" wrapText="1"/>
    </xf>
    <xf numFmtId="0" fontId="26" fillId="8" borderId="14" xfId="0" applyFont="1" applyFill="1" applyBorder="1" applyAlignment="1">
      <alignment horizontal="left" vertical="center" wrapText="1"/>
    </xf>
    <xf numFmtId="0" fontId="26" fillId="8" borderId="15" xfId="0" applyFont="1" applyFill="1" applyBorder="1" applyAlignment="1">
      <alignment horizontal="left" vertical="center" wrapText="1"/>
    </xf>
    <xf numFmtId="0" fontId="5" fillId="0" borderId="7" xfId="0" applyFont="1" applyBorder="1" applyAlignment="1">
      <alignment horizontal="left" wrapText="1"/>
    </xf>
    <xf numFmtId="0" fontId="5" fillId="0" borderId="11" xfId="0" applyFont="1" applyBorder="1" applyAlignment="1">
      <alignment horizontal="left" wrapText="1"/>
    </xf>
    <xf numFmtId="0" fontId="5" fillId="0" borderId="10" xfId="0" applyFont="1" applyBorder="1" applyAlignment="1">
      <alignment horizontal="left" wrapText="1"/>
    </xf>
    <xf numFmtId="0" fontId="26" fillId="3" borderId="7"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5" fillId="3" borderId="7"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15" fillId="0" borderId="7"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vertical="center" wrapText="1"/>
    </xf>
    <xf numFmtId="0" fontId="25" fillId="3" borderId="1" xfId="0" applyFont="1" applyFill="1" applyBorder="1" applyAlignment="1">
      <alignment horizontal="left" vertical="center" wrapText="1"/>
    </xf>
    <xf numFmtId="0" fontId="17" fillId="0" borderId="7" xfId="0" applyFont="1" applyBorder="1" applyAlignment="1">
      <alignment horizontal="left" vertical="center" wrapText="1"/>
    </xf>
    <xf numFmtId="0" fontId="24" fillId="0" borderId="7" xfId="0" applyFont="1" applyBorder="1" applyAlignment="1">
      <alignment wrapText="1"/>
    </xf>
    <xf numFmtId="0" fontId="24" fillId="0" borderId="11" xfId="0" applyFont="1" applyBorder="1" applyAlignment="1">
      <alignment wrapText="1"/>
    </xf>
    <xf numFmtId="0" fontId="24" fillId="0" borderId="10" xfId="0" applyFont="1" applyBorder="1" applyAlignment="1">
      <alignment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1" fillId="0" borderId="24" xfId="0" applyFont="1" applyBorder="1" applyAlignment="1">
      <alignment horizontal="right"/>
    </xf>
    <xf numFmtId="0" fontId="11" fillId="0" borderId="0" xfId="0" applyFont="1" applyAlignment="1">
      <alignment horizontal="right"/>
    </xf>
    <xf numFmtId="0" fontId="11" fillId="6" borderId="8" xfId="0" applyFont="1" applyFill="1" applyBorder="1" applyAlignment="1" applyProtection="1">
      <alignment horizontal="center"/>
      <protection locked="0"/>
    </xf>
    <xf numFmtId="0" fontId="11" fillId="6" borderId="9"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11" fillId="6" borderId="25" xfId="0" applyFont="1" applyFill="1" applyBorder="1" applyAlignment="1" applyProtection="1">
      <alignment horizontal="center"/>
      <protection locked="0"/>
    </xf>
    <xf numFmtId="0" fontId="32" fillId="0" borderId="14" xfId="0" applyFont="1" applyBorder="1" applyAlignment="1">
      <alignment horizontal="center" vertical="center"/>
    </xf>
    <xf numFmtId="0" fontId="18" fillId="0" borderId="14" xfId="0" applyFont="1" applyBorder="1" applyAlignment="1">
      <alignment horizontal="center" vertical="center"/>
    </xf>
    <xf numFmtId="0" fontId="23" fillId="0" borderId="0" xfId="0" applyFont="1" applyAlignment="1">
      <alignment horizontal="center" vertical="center" wrapText="1"/>
    </xf>
    <xf numFmtId="0" fontId="25" fillId="9" borderId="7" xfId="0" applyFont="1" applyFill="1" applyBorder="1" applyAlignment="1">
      <alignment horizontal="left" vertical="center" wrapText="1"/>
    </xf>
    <xf numFmtId="0" fontId="25" fillId="9" borderId="11"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11" xfId="0" applyFont="1" applyFill="1" applyBorder="1" applyAlignment="1">
      <alignment horizontal="left" vertical="center" wrapText="1"/>
    </xf>
    <xf numFmtId="0" fontId="25" fillId="3" borderId="3" xfId="0" applyFont="1" applyFill="1" applyBorder="1" applyAlignment="1">
      <alignment horizontal="right" vertical="center" wrapText="1"/>
    </xf>
    <xf numFmtId="0" fontId="25" fillId="9" borderId="3" xfId="0" applyFont="1" applyFill="1" applyBorder="1" applyAlignment="1">
      <alignment horizontal="right" vertical="center" wrapText="1"/>
    </xf>
    <xf numFmtId="0" fontId="25" fillId="8" borderId="3" xfId="0" applyFont="1" applyFill="1" applyBorder="1" applyAlignment="1">
      <alignment horizontal="right" vertical="center" wrapText="1"/>
    </xf>
    <xf numFmtId="0" fontId="16" fillId="0" borderId="30" xfId="0" applyFont="1" applyBorder="1" applyAlignment="1" applyProtection="1">
      <alignment horizontal="center" vertical="top" wrapText="1"/>
      <protection locked="0"/>
    </xf>
    <xf numFmtId="0" fontId="16" fillId="0" borderId="29" xfId="0" applyFont="1" applyBorder="1" applyAlignment="1" applyProtection="1">
      <alignment horizontal="center" vertical="top" wrapText="1"/>
      <protection locked="0"/>
    </xf>
    <xf numFmtId="0" fontId="0" fillId="0" borderId="30"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1" xfId="0" applyBorder="1" applyAlignment="1" applyProtection="1">
      <alignment horizontal="center"/>
      <protection locked="0"/>
    </xf>
    <xf numFmtId="0" fontId="29" fillId="0" borderId="0" xfId="0" applyFont="1" applyAlignment="1">
      <alignment horizontal="left" vertical="top" wrapText="1"/>
    </xf>
    <xf numFmtId="0" fontId="28"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133350</xdr:rowOff>
    </xdr:from>
    <xdr:to>
      <xdr:col>9</xdr:col>
      <xdr:colOff>15241</xdr:colOff>
      <xdr:row>5</xdr:row>
      <xdr:rowOff>19050</xdr:rowOff>
    </xdr:to>
    <xdr:pic>
      <xdr:nvPicPr>
        <xdr:cNvPr id="1152" name="Image 2">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1" y="133350"/>
          <a:ext cx="73818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200</xdr:row>
      <xdr:rowOff>24766</xdr:rowOff>
    </xdr:from>
    <xdr:to>
      <xdr:col>8</xdr:col>
      <xdr:colOff>485775</xdr:colOff>
      <xdr:row>201</xdr:row>
      <xdr:rowOff>373870</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190500" y="36581716"/>
          <a:ext cx="6972300" cy="58722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J'ai lu et j'accepte les Conditions Générales de Ventes du GEVES. Retrouvez les CGV et la liste à jour des publications sur www.geves.fr.</a:t>
          </a:r>
        </a:p>
        <a:p>
          <a:r>
            <a:rPr lang="fr-FR" sz="1100"/>
            <a:t>Merci de faire parvenir votre bon de commande au  Service LNR.</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200</xdr:row>
          <xdr:rowOff>9525</xdr:rowOff>
        </xdr:from>
        <xdr:to>
          <xdr:col>0</xdr:col>
          <xdr:colOff>781050</xdr:colOff>
          <xdr:row>201</xdr:row>
          <xdr:rowOff>0</xdr:rowOff>
        </xdr:to>
        <xdr:sp macro="" textlink="">
          <xdr:nvSpPr>
            <xdr:cNvPr id="1030" name="Check Box 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9525</xdr:rowOff>
        </xdr:from>
        <xdr:to>
          <xdr:col>0</xdr:col>
          <xdr:colOff>781050</xdr:colOff>
          <xdr:row>201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15241</xdr:colOff>
      <xdr:row>0</xdr:row>
      <xdr:rowOff>0</xdr:rowOff>
    </xdr:from>
    <xdr:to>
      <xdr:col>0</xdr:col>
      <xdr:colOff>1201636</xdr:colOff>
      <xdr:row>2</xdr:row>
      <xdr:rowOff>142874</xdr:rowOff>
    </xdr:to>
    <xdr:pic>
      <xdr:nvPicPr>
        <xdr:cNvPr id="4" name="Image 3" descr="LOGOGEVESE&amp;P.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0"/>
          <a:ext cx="1178775" cy="502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445770</xdr:colOff>
      <xdr:row>1</xdr:row>
      <xdr:rowOff>142875</xdr:rowOff>
    </xdr:from>
    <xdr:to>
      <xdr:col>6</xdr:col>
      <xdr:colOff>714693</xdr:colOff>
      <xdr:row>3</xdr:row>
      <xdr:rowOff>72560</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3872865" y="321945"/>
          <a:ext cx="6860223" cy="293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fr-FR" sz="1200" b="1" i="0" u="none" strike="noStrike" baseline="0">
              <a:solidFill>
                <a:srgbClr val="000000"/>
              </a:solidFill>
              <a:latin typeface="Calibri"/>
              <a:cs typeface="Calibri"/>
            </a:rPr>
            <a:t>CONDITIONS GENERALES DE VENTE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03"/>
  <sheetViews>
    <sheetView tabSelected="1" zoomScaleNormal="100" zoomScaleSheetLayoutView="100" workbookViewId="0">
      <pane ySplit="8" topLeftCell="A9" activePane="bottomLeft" state="frozen"/>
      <selection pane="bottomLeft" activeCell="A6" sqref="A6:I6"/>
    </sheetView>
  </sheetViews>
  <sheetFormatPr baseColWidth="10" defaultColWidth="21" defaultRowHeight="15.75" zeroHeight="1" x14ac:dyDescent="0.25"/>
  <cols>
    <col min="1" max="1" width="11.7109375" style="40" customWidth="1"/>
    <col min="2" max="3" width="6" style="41" customWidth="1"/>
    <col min="4" max="4" width="29.140625" style="20" customWidth="1"/>
    <col min="5" max="6" width="11.28515625" style="20" customWidth="1"/>
    <col min="7" max="7" width="10.42578125" style="49" customWidth="1"/>
    <col min="8" max="8" width="11.7109375" style="50" bestFit="1" customWidth="1"/>
    <col min="9" max="9" width="10.28515625" style="56" bestFit="1" customWidth="1"/>
    <col min="10" max="16384" width="21" style="20"/>
  </cols>
  <sheetData>
    <row r="1" spans="1:9" customFormat="1" ht="15" x14ac:dyDescent="0.25">
      <c r="B1" s="13"/>
      <c r="C1" s="13"/>
      <c r="H1" s="14"/>
    </row>
    <row r="2" spans="1:9" customFormat="1" ht="18" customHeight="1" x14ac:dyDescent="0.25">
      <c r="B2" s="13"/>
      <c r="C2" s="13"/>
      <c r="H2" s="14"/>
    </row>
    <row r="3" spans="1:9" ht="18" customHeight="1" x14ac:dyDescent="0.25">
      <c r="A3" s="15"/>
      <c r="B3" s="16"/>
      <c r="C3" s="16"/>
      <c r="D3" s="17"/>
      <c r="E3" s="17"/>
      <c r="F3" s="17"/>
      <c r="G3" s="17"/>
      <c r="H3" s="18"/>
      <c r="I3" s="19"/>
    </row>
    <row r="4" spans="1:9" ht="18" customHeight="1" x14ac:dyDescent="0.25">
      <c r="A4" s="15"/>
      <c r="B4" s="16"/>
      <c r="C4" s="16"/>
      <c r="D4" s="17"/>
      <c r="E4" s="17"/>
      <c r="F4" s="17"/>
      <c r="G4" s="17"/>
      <c r="H4" s="18"/>
      <c r="I4" s="19"/>
    </row>
    <row r="5" spans="1:9" ht="34.9" customHeight="1" x14ac:dyDescent="0.25">
      <c r="A5" s="15"/>
      <c r="B5" s="16"/>
      <c r="C5" s="16"/>
      <c r="D5" s="17"/>
      <c r="E5" s="17"/>
      <c r="F5" s="17"/>
      <c r="G5" s="17"/>
      <c r="H5" s="18"/>
      <c r="I5" s="19"/>
    </row>
    <row r="6" spans="1:9" ht="34.9" customHeight="1" x14ac:dyDescent="0.25">
      <c r="A6" s="162" t="s">
        <v>314</v>
      </c>
      <c r="B6" s="163"/>
      <c r="C6" s="163"/>
      <c r="D6" s="163"/>
      <c r="E6" s="163"/>
      <c r="F6" s="163"/>
      <c r="G6" s="163"/>
      <c r="H6" s="163"/>
      <c r="I6" s="163"/>
    </row>
    <row r="7" spans="1:9" ht="18.600000000000001" customHeight="1" x14ac:dyDescent="0.25">
      <c r="A7" s="24" t="s">
        <v>0</v>
      </c>
      <c r="B7" s="25" t="s">
        <v>1</v>
      </c>
      <c r="C7" s="75" t="s">
        <v>300</v>
      </c>
      <c r="D7" s="136" t="s">
        <v>2</v>
      </c>
      <c r="E7" s="137"/>
      <c r="F7" s="138"/>
      <c r="G7" s="24" t="s">
        <v>3</v>
      </c>
      <c r="H7" s="26" t="s">
        <v>4</v>
      </c>
      <c r="I7" s="27" t="s">
        <v>5</v>
      </c>
    </row>
    <row r="8" spans="1:9" ht="12" customHeight="1" x14ac:dyDescent="0.25">
      <c r="A8" s="142" t="s">
        <v>6</v>
      </c>
      <c r="B8" s="143"/>
      <c r="C8" s="143"/>
      <c r="D8" s="143"/>
      <c r="E8" s="143"/>
      <c r="F8" s="143"/>
      <c r="G8" s="143"/>
      <c r="H8" s="143"/>
      <c r="I8" s="144"/>
    </row>
    <row r="9" spans="1:9" s="23" customFormat="1" ht="12" customHeight="1" x14ac:dyDescent="0.2">
      <c r="A9" s="21" t="s">
        <v>7</v>
      </c>
      <c r="B9" s="22">
        <v>2016</v>
      </c>
      <c r="C9" s="74" t="s">
        <v>301</v>
      </c>
      <c r="D9" s="145" t="s">
        <v>8</v>
      </c>
      <c r="E9" s="146"/>
      <c r="F9" s="147"/>
      <c r="G9" s="1"/>
      <c r="H9" s="10">
        <v>8.3000000000000007</v>
      </c>
      <c r="I9" s="28" t="str">
        <f>IF((H9*G9)=0,"",(H9*G9))</f>
        <v/>
      </c>
    </row>
    <row r="10" spans="1:9" s="23" customFormat="1" ht="12" customHeight="1" x14ac:dyDescent="0.2">
      <c r="A10" s="21" t="s">
        <v>9</v>
      </c>
      <c r="B10" s="22">
        <v>2016</v>
      </c>
      <c r="C10" s="74" t="s">
        <v>301</v>
      </c>
      <c r="D10" s="153" t="s">
        <v>10</v>
      </c>
      <c r="E10" s="154"/>
      <c r="F10" s="155"/>
      <c r="G10" s="1"/>
      <c r="H10" s="10">
        <v>8.3000000000000007</v>
      </c>
      <c r="I10" s="28" t="str">
        <f t="shared" ref="I10:I12" si="0">IF((H10*G10)=0,"",(H10*G10))</f>
        <v/>
      </c>
    </row>
    <row r="11" spans="1:9" s="23" customFormat="1" ht="12" customHeight="1" x14ac:dyDescent="0.2">
      <c r="A11" s="21" t="s">
        <v>9</v>
      </c>
      <c r="B11" s="22">
        <v>2016</v>
      </c>
      <c r="C11" s="74" t="s">
        <v>301</v>
      </c>
      <c r="D11" s="145" t="s">
        <v>11</v>
      </c>
      <c r="E11" s="146"/>
      <c r="F11" s="147"/>
      <c r="G11" s="1"/>
      <c r="H11" s="10">
        <v>8.3000000000000007</v>
      </c>
      <c r="I11" s="28" t="str">
        <f t="shared" si="0"/>
        <v/>
      </c>
    </row>
    <row r="12" spans="1:9" s="23" customFormat="1" ht="12" customHeight="1" x14ac:dyDescent="0.2">
      <c r="A12" s="29" t="s">
        <v>12</v>
      </c>
      <c r="B12" s="30">
        <v>2016</v>
      </c>
      <c r="C12" s="74" t="s">
        <v>301</v>
      </c>
      <c r="D12" s="145" t="s">
        <v>13</v>
      </c>
      <c r="E12" s="146"/>
      <c r="F12" s="147"/>
      <c r="G12" s="1"/>
      <c r="H12" s="10">
        <v>8.3000000000000007</v>
      </c>
      <c r="I12" s="28" t="str">
        <f t="shared" si="0"/>
        <v/>
      </c>
    </row>
    <row r="13" spans="1:9" ht="12" customHeight="1" x14ac:dyDescent="0.25">
      <c r="A13" s="142" t="s">
        <v>14</v>
      </c>
      <c r="B13" s="143"/>
      <c r="C13" s="143"/>
      <c r="D13" s="143"/>
      <c r="E13" s="143"/>
      <c r="F13" s="143"/>
      <c r="G13" s="143"/>
      <c r="H13" s="143"/>
      <c r="I13" s="144"/>
    </row>
    <row r="14" spans="1:9" ht="12" customHeight="1" x14ac:dyDescent="0.25">
      <c r="A14" s="6" t="s">
        <v>15</v>
      </c>
      <c r="B14" s="7">
        <v>2018</v>
      </c>
      <c r="C14" s="76" t="s">
        <v>301</v>
      </c>
      <c r="D14" s="100" t="s">
        <v>16</v>
      </c>
      <c r="E14" s="101"/>
      <c r="F14" s="102"/>
      <c r="G14" s="1"/>
      <c r="H14" s="10">
        <v>8.3000000000000007</v>
      </c>
      <c r="I14" s="28" t="str">
        <f t="shared" ref="I14:I61" si="1">IF((H14*G14)=0,"",(H14*G14))</f>
        <v/>
      </c>
    </row>
    <row r="15" spans="1:9" ht="12" customHeight="1" x14ac:dyDescent="0.25">
      <c r="A15" s="6" t="s">
        <v>17</v>
      </c>
      <c r="B15" s="7">
        <v>2021</v>
      </c>
      <c r="C15" s="76" t="s">
        <v>301</v>
      </c>
      <c r="D15" s="100" t="s">
        <v>18</v>
      </c>
      <c r="E15" s="101"/>
      <c r="F15" s="102"/>
      <c r="G15" s="1"/>
      <c r="H15" s="10">
        <v>8.3000000000000007</v>
      </c>
      <c r="I15" s="28" t="str">
        <f t="shared" si="1"/>
        <v/>
      </c>
    </row>
    <row r="16" spans="1:9" ht="12" customHeight="1" x14ac:dyDescent="0.25">
      <c r="A16" s="8" t="s">
        <v>19</v>
      </c>
      <c r="B16" s="9">
        <v>2015</v>
      </c>
      <c r="C16" s="77" t="s">
        <v>301</v>
      </c>
      <c r="D16" s="100" t="s">
        <v>20</v>
      </c>
      <c r="E16" s="101"/>
      <c r="F16" s="102"/>
      <c r="G16" s="1"/>
      <c r="H16" s="10">
        <v>8.3000000000000007</v>
      </c>
      <c r="I16" s="28" t="str">
        <f t="shared" si="1"/>
        <v/>
      </c>
    </row>
    <row r="17" spans="1:9" ht="12" customHeight="1" x14ac:dyDescent="0.25">
      <c r="A17" s="31" t="s">
        <v>21</v>
      </c>
      <c r="B17" s="9">
        <v>2016</v>
      </c>
      <c r="C17" s="77" t="s">
        <v>301</v>
      </c>
      <c r="D17" s="100" t="s">
        <v>22</v>
      </c>
      <c r="E17" s="101"/>
      <c r="F17" s="102"/>
      <c r="G17" s="1"/>
      <c r="H17" s="10">
        <v>8.3000000000000007</v>
      </c>
      <c r="I17" s="28" t="str">
        <f t="shared" si="1"/>
        <v/>
      </c>
    </row>
    <row r="18" spans="1:9" ht="12" customHeight="1" x14ac:dyDescent="0.25">
      <c r="A18" s="8" t="s">
        <v>23</v>
      </c>
      <c r="B18" s="9">
        <v>2016</v>
      </c>
      <c r="C18" s="77" t="s">
        <v>301</v>
      </c>
      <c r="D18" s="100" t="s">
        <v>24</v>
      </c>
      <c r="E18" s="101"/>
      <c r="F18" s="102"/>
      <c r="G18" s="1"/>
      <c r="H18" s="10">
        <v>8.3000000000000007</v>
      </c>
      <c r="I18" s="28" t="str">
        <f t="shared" si="1"/>
        <v/>
      </c>
    </row>
    <row r="19" spans="1:9" ht="12" customHeight="1" x14ac:dyDescent="0.25">
      <c r="A19" s="8" t="s">
        <v>25</v>
      </c>
      <c r="B19" s="9">
        <v>2016</v>
      </c>
      <c r="C19" s="77" t="s">
        <v>301</v>
      </c>
      <c r="D19" s="100" t="s">
        <v>26</v>
      </c>
      <c r="E19" s="101"/>
      <c r="F19" s="102"/>
      <c r="G19" s="1"/>
      <c r="H19" s="10">
        <v>8.3000000000000007</v>
      </c>
      <c r="I19" s="28" t="str">
        <f t="shared" si="1"/>
        <v/>
      </c>
    </row>
    <row r="20" spans="1:9" ht="12" customHeight="1" x14ac:dyDescent="0.25">
      <c r="A20" s="8" t="s">
        <v>27</v>
      </c>
      <c r="B20" s="9">
        <v>2016</v>
      </c>
      <c r="C20" s="77" t="s">
        <v>301</v>
      </c>
      <c r="D20" s="100" t="s">
        <v>28</v>
      </c>
      <c r="E20" s="101"/>
      <c r="F20" s="102"/>
      <c r="G20" s="1"/>
      <c r="H20" s="10">
        <v>8.3000000000000007</v>
      </c>
      <c r="I20" s="28" t="str">
        <f t="shared" si="1"/>
        <v/>
      </c>
    </row>
    <row r="21" spans="1:9" ht="22.15" customHeight="1" x14ac:dyDescent="0.25">
      <c r="A21" s="8" t="s">
        <v>27</v>
      </c>
      <c r="B21" s="9">
        <v>2015</v>
      </c>
      <c r="C21" s="77" t="s">
        <v>301</v>
      </c>
      <c r="D21" s="139" t="s">
        <v>29</v>
      </c>
      <c r="E21" s="140"/>
      <c r="F21" s="141"/>
      <c r="G21" s="1"/>
      <c r="H21" s="10">
        <v>8.3000000000000007</v>
      </c>
      <c r="I21" s="28" t="str">
        <f t="shared" si="1"/>
        <v/>
      </c>
    </row>
    <row r="22" spans="1:9" ht="12" customHeight="1" x14ac:dyDescent="0.25">
      <c r="A22" s="8" t="s">
        <v>30</v>
      </c>
      <c r="B22" s="9">
        <v>2020</v>
      </c>
      <c r="C22" s="77" t="s">
        <v>301</v>
      </c>
      <c r="D22" s="100" t="s">
        <v>31</v>
      </c>
      <c r="E22" s="101"/>
      <c r="F22" s="102"/>
      <c r="G22" s="1"/>
      <c r="H22" s="10">
        <v>8.3000000000000007</v>
      </c>
      <c r="I22" s="28" t="str">
        <f t="shared" si="1"/>
        <v/>
      </c>
    </row>
    <row r="23" spans="1:9" ht="12" customHeight="1" x14ac:dyDescent="0.25">
      <c r="A23" s="8" t="s">
        <v>32</v>
      </c>
      <c r="B23" s="9">
        <v>2016</v>
      </c>
      <c r="C23" s="77" t="s">
        <v>301</v>
      </c>
      <c r="D23" s="100" t="s">
        <v>33</v>
      </c>
      <c r="E23" s="101"/>
      <c r="F23" s="102"/>
      <c r="G23" s="1"/>
      <c r="H23" s="10">
        <v>8.3000000000000007</v>
      </c>
      <c r="I23" s="28" t="str">
        <f t="shared" si="1"/>
        <v/>
      </c>
    </row>
    <row r="24" spans="1:9" ht="12" customHeight="1" x14ac:dyDescent="0.25">
      <c r="A24" s="8" t="s">
        <v>34</v>
      </c>
      <c r="B24" s="9">
        <v>2016</v>
      </c>
      <c r="C24" s="77" t="s">
        <v>301</v>
      </c>
      <c r="D24" s="100" t="s">
        <v>35</v>
      </c>
      <c r="E24" s="101"/>
      <c r="F24" s="102"/>
      <c r="G24" s="1"/>
      <c r="H24" s="10">
        <v>8.3000000000000007</v>
      </c>
      <c r="I24" s="28" t="str">
        <f t="shared" si="1"/>
        <v/>
      </c>
    </row>
    <row r="25" spans="1:9" ht="12" customHeight="1" x14ac:dyDescent="0.25">
      <c r="A25" s="8" t="s">
        <v>36</v>
      </c>
      <c r="B25" s="9">
        <v>2015</v>
      </c>
      <c r="C25" s="77" t="s">
        <v>301</v>
      </c>
      <c r="D25" s="100" t="s">
        <v>8</v>
      </c>
      <c r="E25" s="101"/>
      <c r="F25" s="102"/>
      <c r="G25" s="1"/>
      <c r="H25" s="10">
        <v>8.3000000000000007</v>
      </c>
      <c r="I25" s="28" t="str">
        <f t="shared" si="1"/>
        <v/>
      </c>
    </row>
    <row r="26" spans="1:9" ht="12" customHeight="1" x14ac:dyDescent="0.25">
      <c r="A26" s="8" t="s">
        <v>37</v>
      </c>
      <c r="B26" s="9">
        <v>2022</v>
      </c>
      <c r="C26" s="77" t="s">
        <v>301</v>
      </c>
      <c r="D26" s="139" t="s">
        <v>38</v>
      </c>
      <c r="E26" s="140"/>
      <c r="F26" s="141"/>
      <c r="G26" s="1"/>
      <c r="H26" s="10">
        <v>8.3000000000000007</v>
      </c>
      <c r="I26" s="28" t="str">
        <f t="shared" si="1"/>
        <v/>
      </c>
    </row>
    <row r="27" spans="1:9" ht="12" customHeight="1" x14ac:dyDescent="0.25">
      <c r="A27" s="8" t="s">
        <v>39</v>
      </c>
      <c r="B27" s="9">
        <v>2018</v>
      </c>
      <c r="C27" s="77" t="s">
        <v>301</v>
      </c>
      <c r="D27" s="100" t="s">
        <v>40</v>
      </c>
      <c r="E27" s="101"/>
      <c r="F27" s="102"/>
      <c r="G27" s="1"/>
      <c r="H27" s="10">
        <v>8.3000000000000007</v>
      </c>
      <c r="I27" s="28" t="str">
        <f t="shared" si="1"/>
        <v/>
      </c>
    </row>
    <row r="28" spans="1:9" ht="12" customHeight="1" x14ac:dyDescent="0.25">
      <c r="A28" s="8" t="s">
        <v>41</v>
      </c>
      <c r="B28" s="9">
        <v>2018</v>
      </c>
      <c r="C28" s="77" t="s">
        <v>301</v>
      </c>
      <c r="D28" s="139" t="s">
        <v>42</v>
      </c>
      <c r="E28" s="140"/>
      <c r="F28" s="141"/>
      <c r="G28" s="1"/>
      <c r="H28" s="10">
        <v>8.3000000000000007</v>
      </c>
      <c r="I28" s="28" t="str">
        <f t="shared" si="1"/>
        <v/>
      </c>
    </row>
    <row r="29" spans="1:9" ht="12" customHeight="1" x14ac:dyDescent="0.25">
      <c r="A29" s="8" t="s">
        <v>43</v>
      </c>
      <c r="B29" s="9">
        <v>2020</v>
      </c>
      <c r="C29" s="77" t="s">
        <v>301</v>
      </c>
      <c r="D29" s="100" t="s">
        <v>44</v>
      </c>
      <c r="E29" s="101"/>
      <c r="F29" s="102"/>
      <c r="G29" s="1"/>
      <c r="H29" s="10">
        <v>8.3000000000000007</v>
      </c>
      <c r="I29" s="28" t="str">
        <f t="shared" si="1"/>
        <v/>
      </c>
    </row>
    <row r="30" spans="1:9" ht="12" customHeight="1" x14ac:dyDescent="0.25">
      <c r="A30" s="8" t="s">
        <v>45</v>
      </c>
      <c r="B30" s="9">
        <v>2019</v>
      </c>
      <c r="C30" s="77" t="s">
        <v>301</v>
      </c>
      <c r="D30" s="100" t="s">
        <v>46</v>
      </c>
      <c r="E30" s="101"/>
      <c r="F30" s="102"/>
      <c r="G30" s="1"/>
      <c r="H30" s="10">
        <v>8.3000000000000007</v>
      </c>
      <c r="I30" s="28" t="str">
        <f t="shared" si="1"/>
        <v/>
      </c>
    </row>
    <row r="31" spans="1:9" ht="12" customHeight="1" x14ac:dyDescent="0.25">
      <c r="A31" s="33" t="s">
        <v>47</v>
      </c>
      <c r="B31" s="30">
        <v>2020</v>
      </c>
      <c r="C31" s="74" t="s">
        <v>301</v>
      </c>
      <c r="D31" s="100" t="s">
        <v>48</v>
      </c>
      <c r="E31" s="101"/>
      <c r="F31" s="102"/>
      <c r="G31" s="1"/>
      <c r="H31" s="10">
        <v>8.3000000000000007</v>
      </c>
      <c r="I31" s="28" t="str">
        <f t="shared" si="1"/>
        <v/>
      </c>
    </row>
    <row r="32" spans="1:9" ht="12" customHeight="1" x14ac:dyDescent="0.25">
      <c r="A32" s="8" t="s">
        <v>49</v>
      </c>
      <c r="B32" s="9">
        <v>2016</v>
      </c>
      <c r="C32" s="77" t="s">
        <v>301</v>
      </c>
      <c r="D32" s="149" t="s">
        <v>50</v>
      </c>
      <c r="E32" s="106"/>
      <c r="F32" s="107"/>
      <c r="G32" s="1"/>
      <c r="H32" s="10">
        <v>8.3000000000000007</v>
      </c>
      <c r="I32" s="28" t="str">
        <f t="shared" si="1"/>
        <v/>
      </c>
    </row>
    <row r="33" spans="1:9" ht="12" customHeight="1" x14ac:dyDescent="0.25">
      <c r="A33" s="8" t="s">
        <v>51</v>
      </c>
      <c r="B33" s="9">
        <v>2016</v>
      </c>
      <c r="C33" s="77" t="s">
        <v>301</v>
      </c>
      <c r="D33" s="100" t="s">
        <v>52</v>
      </c>
      <c r="E33" s="101"/>
      <c r="F33" s="102"/>
      <c r="G33" s="1"/>
      <c r="H33" s="10">
        <v>8.3000000000000007</v>
      </c>
      <c r="I33" s="28" t="str">
        <f t="shared" si="1"/>
        <v/>
      </c>
    </row>
    <row r="34" spans="1:9" ht="12" customHeight="1" x14ac:dyDescent="0.25">
      <c r="A34" s="8" t="s">
        <v>53</v>
      </c>
      <c r="B34" s="9">
        <v>2016</v>
      </c>
      <c r="C34" s="77" t="s">
        <v>301</v>
      </c>
      <c r="D34" s="100" t="s">
        <v>54</v>
      </c>
      <c r="E34" s="101"/>
      <c r="F34" s="102"/>
      <c r="G34" s="1"/>
      <c r="H34" s="10">
        <v>8.3000000000000007</v>
      </c>
      <c r="I34" s="28" t="str">
        <f t="shared" si="1"/>
        <v/>
      </c>
    </row>
    <row r="35" spans="1:9" ht="12" customHeight="1" x14ac:dyDescent="0.25">
      <c r="A35" s="8" t="s">
        <v>55</v>
      </c>
      <c r="B35" s="9">
        <v>2020</v>
      </c>
      <c r="C35" s="77" t="s">
        <v>301</v>
      </c>
      <c r="D35" s="100" t="s">
        <v>56</v>
      </c>
      <c r="E35" s="101"/>
      <c r="F35" s="102"/>
      <c r="G35" s="1"/>
      <c r="H35" s="10">
        <v>8.3000000000000007</v>
      </c>
      <c r="I35" s="28" t="str">
        <f t="shared" si="1"/>
        <v/>
      </c>
    </row>
    <row r="36" spans="1:9" ht="12" customHeight="1" x14ac:dyDescent="0.25">
      <c r="A36" s="8" t="s">
        <v>57</v>
      </c>
      <c r="B36" s="9">
        <v>2016</v>
      </c>
      <c r="C36" s="77" t="s">
        <v>301</v>
      </c>
      <c r="D36" s="100" t="s">
        <v>58</v>
      </c>
      <c r="E36" s="101"/>
      <c r="F36" s="102"/>
      <c r="G36" s="1"/>
      <c r="H36" s="10">
        <v>8.3000000000000007</v>
      </c>
      <c r="I36" s="28" t="str">
        <f t="shared" si="1"/>
        <v/>
      </c>
    </row>
    <row r="37" spans="1:9" ht="12" customHeight="1" x14ac:dyDescent="0.25">
      <c r="A37" s="8" t="s">
        <v>59</v>
      </c>
      <c r="B37" s="9">
        <v>2018</v>
      </c>
      <c r="C37" s="77" t="s">
        <v>301</v>
      </c>
      <c r="D37" s="100" t="s">
        <v>60</v>
      </c>
      <c r="E37" s="101"/>
      <c r="F37" s="102"/>
      <c r="G37" s="1"/>
      <c r="H37" s="10">
        <v>8.3000000000000007</v>
      </c>
      <c r="I37" s="28" t="str">
        <f t="shared" si="1"/>
        <v/>
      </c>
    </row>
    <row r="38" spans="1:9" ht="12" customHeight="1" x14ac:dyDescent="0.25">
      <c r="A38" s="8" t="s">
        <v>61</v>
      </c>
      <c r="B38" s="9">
        <v>2018</v>
      </c>
      <c r="C38" s="77" t="s">
        <v>301</v>
      </c>
      <c r="D38" s="100" t="s">
        <v>62</v>
      </c>
      <c r="E38" s="101"/>
      <c r="F38" s="102"/>
      <c r="G38" s="1"/>
      <c r="H38" s="10">
        <v>8.3000000000000007</v>
      </c>
      <c r="I38" s="28" t="str">
        <f t="shared" si="1"/>
        <v/>
      </c>
    </row>
    <row r="39" spans="1:9" ht="12" customHeight="1" x14ac:dyDescent="0.25">
      <c r="A39" s="8" t="s">
        <v>63</v>
      </c>
      <c r="B39" s="9">
        <v>2022</v>
      </c>
      <c r="C39" s="77" t="s">
        <v>301</v>
      </c>
      <c r="D39" s="149" t="s">
        <v>64</v>
      </c>
      <c r="E39" s="106"/>
      <c r="F39" s="107"/>
      <c r="G39" s="1"/>
      <c r="H39" s="10">
        <v>8.3000000000000007</v>
      </c>
      <c r="I39" s="28" t="str">
        <f t="shared" si="1"/>
        <v/>
      </c>
    </row>
    <row r="40" spans="1:9" ht="12" customHeight="1" x14ac:dyDescent="0.25">
      <c r="A40" s="8" t="s">
        <v>65</v>
      </c>
      <c r="B40" s="9">
        <v>2022</v>
      </c>
      <c r="C40" s="77" t="s">
        <v>301</v>
      </c>
      <c r="D40" s="139" t="s">
        <v>66</v>
      </c>
      <c r="E40" s="140"/>
      <c r="F40" s="141"/>
      <c r="G40" s="1"/>
      <c r="H40" s="10">
        <v>8.3000000000000007</v>
      </c>
      <c r="I40" s="28" t="str">
        <f t="shared" si="1"/>
        <v/>
      </c>
    </row>
    <row r="41" spans="1:9" ht="12" customHeight="1" x14ac:dyDescent="0.25">
      <c r="A41" s="8" t="s">
        <v>67</v>
      </c>
      <c r="B41" s="9">
        <v>2015</v>
      </c>
      <c r="C41" s="77" t="s">
        <v>301</v>
      </c>
      <c r="D41" s="100" t="s">
        <v>68</v>
      </c>
      <c r="E41" s="101"/>
      <c r="F41" s="102"/>
      <c r="G41" s="1"/>
      <c r="H41" s="10">
        <v>8.3000000000000007</v>
      </c>
      <c r="I41" s="28" t="str">
        <f t="shared" si="1"/>
        <v/>
      </c>
    </row>
    <row r="42" spans="1:9" ht="12" customHeight="1" x14ac:dyDescent="0.25">
      <c r="A42" s="8" t="s">
        <v>67</v>
      </c>
      <c r="B42" s="9">
        <v>2019</v>
      </c>
      <c r="C42" s="77" t="s">
        <v>301</v>
      </c>
      <c r="D42" s="100" t="s">
        <v>69</v>
      </c>
      <c r="E42" s="101"/>
      <c r="F42" s="102"/>
      <c r="G42" s="1"/>
      <c r="H42" s="10">
        <v>8.3000000000000007</v>
      </c>
      <c r="I42" s="28" t="str">
        <f t="shared" si="1"/>
        <v/>
      </c>
    </row>
    <row r="43" spans="1:9" ht="12" customHeight="1" x14ac:dyDescent="0.25">
      <c r="A43" s="8" t="s">
        <v>70</v>
      </c>
      <c r="B43" s="9">
        <v>2022</v>
      </c>
      <c r="C43" s="77" t="s">
        <v>301</v>
      </c>
      <c r="D43" s="100" t="s">
        <v>71</v>
      </c>
      <c r="E43" s="101"/>
      <c r="F43" s="102"/>
      <c r="G43" s="1"/>
      <c r="H43" s="10">
        <v>8.3000000000000007</v>
      </c>
      <c r="I43" s="28" t="str">
        <f t="shared" si="1"/>
        <v/>
      </c>
    </row>
    <row r="44" spans="1:9" ht="12" customHeight="1" x14ac:dyDescent="0.25">
      <c r="A44" s="8" t="s">
        <v>72</v>
      </c>
      <c r="B44" s="9">
        <v>2019</v>
      </c>
      <c r="C44" s="77" t="s">
        <v>301</v>
      </c>
      <c r="D44" s="100" t="s">
        <v>73</v>
      </c>
      <c r="E44" s="101"/>
      <c r="F44" s="102"/>
      <c r="G44" s="1"/>
      <c r="H44" s="10">
        <v>8.3000000000000007</v>
      </c>
      <c r="I44" s="28" t="str">
        <f t="shared" si="1"/>
        <v/>
      </c>
    </row>
    <row r="45" spans="1:9" ht="12" customHeight="1" x14ac:dyDescent="0.25">
      <c r="A45" s="8" t="s">
        <v>74</v>
      </c>
      <c r="B45" s="9">
        <v>2022</v>
      </c>
      <c r="C45" s="77" t="s">
        <v>301</v>
      </c>
      <c r="D45" s="100" t="s">
        <v>75</v>
      </c>
      <c r="E45" s="101"/>
      <c r="F45" s="102"/>
      <c r="G45" s="1"/>
      <c r="H45" s="10">
        <v>8.3000000000000007</v>
      </c>
      <c r="I45" s="28" t="str">
        <f t="shared" si="1"/>
        <v/>
      </c>
    </row>
    <row r="46" spans="1:9" ht="12" customHeight="1" x14ac:dyDescent="0.25">
      <c r="A46" s="6" t="s">
        <v>76</v>
      </c>
      <c r="B46" s="7">
        <v>2016</v>
      </c>
      <c r="C46" s="76" t="s">
        <v>301</v>
      </c>
      <c r="D46" s="139" t="s">
        <v>77</v>
      </c>
      <c r="E46" s="101"/>
      <c r="F46" s="102"/>
      <c r="G46" s="1"/>
      <c r="H46" s="10">
        <v>8.3000000000000007</v>
      </c>
      <c r="I46" s="28" t="str">
        <f t="shared" si="1"/>
        <v/>
      </c>
    </row>
    <row r="47" spans="1:9" ht="12" customHeight="1" x14ac:dyDescent="0.25">
      <c r="A47" s="8" t="s">
        <v>78</v>
      </c>
      <c r="B47" s="9">
        <v>2018</v>
      </c>
      <c r="C47" s="77" t="s">
        <v>301</v>
      </c>
      <c r="D47" s="139" t="s">
        <v>79</v>
      </c>
      <c r="E47" s="101"/>
      <c r="F47" s="102"/>
      <c r="G47" s="1"/>
      <c r="H47" s="10">
        <v>8.3000000000000007</v>
      </c>
      <c r="I47" s="28" t="str">
        <f t="shared" si="1"/>
        <v/>
      </c>
    </row>
    <row r="48" spans="1:9" ht="12" customHeight="1" x14ac:dyDescent="0.25">
      <c r="A48" s="8" t="s">
        <v>80</v>
      </c>
      <c r="B48" s="9">
        <v>2017</v>
      </c>
      <c r="C48" s="77" t="s">
        <v>301</v>
      </c>
      <c r="D48" s="139" t="s">
        <v>81</v>
      </c>
      <c r="E48" s="101"/>
      <c r="F48" s="102"/>
      <c r="G48" s="1"/>
      <c r="H48" s="10">
        <v>8.3000000000000007</v>
      </c>
      <c r="I48" s="28" t="str">
        <f t="shared" si="1"/>
        <v/>
      </c>
    </row>
    <row r="49" spans="1:9" ht="12" customHeight="1" x14ac:dyDescent="0.25">
      <c r="A49" s="8" t="s">
        <v>82</v>
      </c>
      <c r="B49" s="9">
        <v>2020</v>
      </c>
      <c r="C49" s="77" t="s">
        <v>301</v>
      </c>
      <c r="D49" s="100" t="s">
        <v>83</v>
      </c>
      <c r="E49" s="101"/>
      <c r="F49" s="102"/>
      <c r="G49" s="1"/>
      <c r="H49" s="10">
        <v>8.3000000000000007</v>
      </c>
      <c r="I49" s="28" t="str">
        <f t="shared" si="1"/>
        <v/>
      </c>
    </row>
    <row r="50" spans="1:9" ht="12" customHeight="1" x14ac:dyDescent="0.25">
      <c r="A50" s="6" t="s">
        <v>84</v>
      </c>
      <c r="B50" s="7">
        <v>2018</v>
      </c>
      <c r="C50" s="76" t="s">
        <v>301</v>
      </c>
      <c r="D50" s="105" t="s">
        <v>85</v>
      </c>
      <c r="E50" s="106"/>
      <c r="F50" s="107"/>
      <c r="G50" s="1"/>
      <c r="H50" s="10">
        <v>8.3000000000000007</v>
      </c>
      <c r="I50" s="28" t="str">
        <f t="shared" si="1"/>
        <v/>
      </c>
    </row>
    <row r="51" spans="1:9" ht="12" customHeight="1" x14ac:dyDescent="0.25">
      <c r="A51" s="6" t="s">
        <v>84</v>
      </c>
      <c r="B51" s="7">
        <v>2018</v>
      </c>
      <c r="C51" s="76" t="s">
        <v>301</v>
      </c>
      <c r="D51" s="105" t="s">
        <v>86</v>
      </c>
      <c r="E51" s="106"/>
      <c r="F51" s="107"/>
      <c r="G51" s="1"/>
      <c r="H51" s="10">
        <v>8.3000000000000007</v>
      </c>
      <c r="I51" s="28" t="str">
        <f t="shared" si="1"/>
        <v/>
      </c>
    </row>
    <row r="52" spans="1:9" ht="12" customHeight="1" x14ac:dyDescent="0.25">
      <c r="A52" s="6" t="s">
        <v>87</v>
      </c>
      <c r="B52" s="7">
        <v>2019</v>
      </c>
      <c r="C52" s="76" t="s">
        <v>301</v>
      </c>
      <c r="D52" s="105" t="s">
        <v>88</v>
      </c>
      <c r="E52" s="106"/>
      <c r="F52" s="107"/>
      <c r="G52" s="1"/>
      <c r="H52" s="10">
        <v>8.3000000000000007</v>
      </c>
      <c r="I52" s="28" t="str">
        <f t="shared" si="1"/>
        <v/>
      </c>
    </row>
    <row r="53" spans="1:9" ht="12" customHeight="1" x14ac:dyDescent="0.25">
      <c r="A53" s="6" t="s">
        <v>89</v>
      </c>
      <c r="B53" s="7">
        <v>2016</v>
      </c>
      <c r="C53" s="76" t="s">
        <v>301</v>
      </c>
      <c r="D53" s="105" t="s">
        <v>90</v>
      </c>
      <c r="E53" s="106"/>
      <c r="F53" s="107"/>
      <c r="G53" s="1"/>
      <c r="H53" s="10">
        <v>8.3000000000000007</v>
      </c>
      <c r="I53" s="28" t="str">
        <f t="shared" si="1"/>
        <v/>
      </c>
    </row>
    <row r="54" spans="1:9" ht="12" customHeight="1" x14ac:dyDescent="0.25">
      <c r="A54" s="6" t="s">
        <v>91</v>
      </c>
      <c r="B54" s="7">
        <v>2016</v>
      </c>
      <c r="C54" s="76" t="s">
        <v>301</v>
      </c>
      <c r="D54" s="139" t="s">
        <v>92</v>
      </c>
      <c r="E54" s="101"/>
      <c r="F54" s="102"/>
      <c r="G54" s="1"/>
      <c r="H54" s="10">
        <v>8.3000000000000007</v>
      </c>
      <c r="I54" s="28" t="str">
        <f t="shared" si="1"/>
        <v/>
      </c>
    </row>
    <row r="55" spans="1:9" ht="12" customHeight="1" x14ac:dyDescent="0.25">
      <c r="A55" s="8" t="s">
        <v>93</v>
      </c>
      <c r="B55" s="9">
        <v>2019</v>
      </c>
      <c r="C55" s="77" t="s">
        <v>301</v>
      </c>
      <c r="D55" s="139" t="s">
        <v>94</v>
      </c>
      <c r="E55" s="101"/>
      <c r="F55" s="102"/>
      <c r="G55" s="1"/>
      <c r="H55" s="10">
        <v>8.3000000000000007</v>
      </c>
      <c r="I55" s="28" t="str">
        <f t="shared" si="1"/>
        <v/>
      </c>
    </row>
    <row r="56" spans="1:9" ht="12" customHeight="1" x14ac:dyDescent="0.25">
      <c r="A56" s="6" t="s">
        <v>95</v>
      </c>
      <c r="B56" s="7">
        <v>2019</v>
      </c>
      <c r="C56" s="76" t="s">
        <v>301</v>
      </c>
      <c r="D56" s="105" t="s">
        <v>96</v>
      </c>
      <c r="E56" s="106"/>
      <c r="F56" s="107"/>
      <c r="G56" s="1"/>
      <c r="H56" s="10">
        <v>8.3000000000000007</v>
      </c>
      <c r="I56" s="28" t="str">
        <f t="shared" si="1"/>
        <v/>
      </c>
    </row>
    <row r="57" spans="1:9" ht="12" customHeight="1" x14ac:dyDescent="0.25">
      <c r="A57" s="6" t="s">
        <v>95</v>
      </c>
      <c r="B57" s="7">
        <v>2015</v>
      </c>
      <c r="C57" s="76" t="s">
        <v>301</v>
      </c>
      <c r="D57" s="105" t="s">
        <v>97</v>
      </c>
      <c r="E57" s="106"/>
      <c r="F57" s="107"/>
      <c r="G57" s="1"/>
      <c r="H57" s="10">
        <v>8.3000000000000007</v>
      </c>
      <c r="I57" s="28" t="str">
        <f t="shared" si="1"/>
        <v/>
      </c>
    </row>
    <row r="58" spans="1:9" ht="12" customHeight="1" x14ac:dyDescent="0.25">
      <c r="A58" s="8" t="s">
        <v>98</v>
      </c>
      <c r="B58" s="9">
        <v>2018</v>
      </c>
      <c r="C58" s="77" t="s">
        <v>301</v>
      </c>
      <c r="D58" s="139" t="s">
        <v>99</v>
      </c>
      <c r="E58" s="101"/>
      <c r="F58" s="102"/>
      <c r="G58" s="1"/>
      <c r="H58" s="10">
        <v>8.3000000000000007</v>
      </c>
      <c r="I58" s="28" t="str">
        <f t="shared" si="1"/>
        <v/>
      </c>
    </row>
    <row r="59" spans="1:9" ht="12" customHeight="1" x14ac:dyDescent="0.25">
      <c r="A59" s="8" t="s">
        <v>100</v>
      </c>
      <c r="B59" s="9">
        <v>2019</v>
      </c>
      <c r="C59" s="77" t="s">
        <v>301</v>
      </c>
      <c r="D59" s="123" t="s">
        <v>101</v>
      </c>
      <c r="E59" s="124"/>
      <c r="F59" s="125"/>
      <c r="G59" s="1"/>
      <c r="H59" s="10">
        <v>8.3000000000000007</v>
      </c>
      <c r="I59" s="28" t="str">
        <f t="shared" si="1"/>
        <v/>
      </c>
    </row>
    <row r="60" spans="1:9" ht="12" customHeight="1" x14ac:dyDescent="0.25">
      <c r="A60" s="8" t="s">
        <v>102</v>
      </c>
      <c r="B60" s="9">
        <v>2018</v>
      </c>
      <c r="C60" s="77" t="s">
        <v>301</v>
      </c>
      <c r="D60" s="139" t="s">
        <v>103</v>
      </c>
      <c r="E60" s="101"/>
      <c r="F60" s="102"/>
      <c r="G60" s="1"/>
      <c r="H60" s="10">
        <v>8.3000000000000007</v>
      </c>
      <c r="I60" s="28" t="str">
        <f t="shared" si="1"/>
        <v/>
      </c>
    </row>
    <row r="61" spans="1:9" ht="12" customHeight="1" x14ac:dyDescent="0.25">
      <c r="A61" s="8" t="s">
        <v>104</v>
      </c>
      <c r="B61" s="9">
        <v>2018</v>
      </c>
      <c r="C61" s="77" t="s">
        <v>301</v>
      </c>
      <c r="D61" s="139" t="s">
        <v>105</v>
      </c>
      <c r="E61" s="101"/>
      <c r="F61" s="32"/>
      <c r="G61" s="1"/>
      <c r="H61" s="10">
        <v>8.3000000000000007</v>
      </c>
      <c r="I61" s="28" t="str">
        <f t="shared" si="1"/>
        <v/>
      </c>
    </row>
    <row r="62" spans="1:9" ht="12" customHeight="1" x14ac:dyDescent="0.25">
      <c r="A62" s="148" t="s">
        <v>106</v>
      </c>
      <c r="B62" s="148"/>
      <c r="C62" s="148"/>
      <c r="D62" s="148"/>
      <c r="E62" s="148"/>
      <c r="F62" s="148"/>
      <c r="G62" s="148"/>
      <c r="H62" s="148"/>
      <c r="I62" s="148"/>
    </row>
    <row r="63" spans="1:9" ht="12" customHeight="1" x14ac:dyDescent="0.25">
      <c r="A63" s="33" t="s">
        <v>107</v>
      </c>
      <c r="B63" s="30">
        <v>2015</v>
      </c>
      <c r="C63" s="30" t="s">
        <v>301</v>
      </c>
      <c r="D63" s="100" t="s">
        <v>20</v>
      </c>
      <c r="E63" s="101"/>
      <c r="F63" s="102"/>
      <c r="G63" s="1"/>
      <c r="H63" s="10">
        <v>34.1</v>
      </c>
      <c r="I63" s="28" t="str">
        <f t="shared" ref="I63:I88" si="2">IF((H63*G63)=0,"",(H63*G63))</f>
        <v/>
      </c>
    </row>
    <row r="64" spans="1:9" ht="12" customHeight="1" x14ac:dyDescent="0.25">
      <c r="A64" s="33" t="s">
        <v>108</v>
      </c>
      <c r="B64" s="30">
        <v>2017</v>
      </c>
      <c r="C64" s="30" t="s">
        <v>301</v>
      </c>
      <c r="D64" s="100" t="s">
        <v>26</v>
      </c>
      <c r="E64" s="101"/>
      <c r="F64" s="102"/>
      <c r="G64" s="1"/>
      <c r="H64" s="10">
        <v>34.1</v>
      </c>
      <c r="I64" s="28" t="str">
        <f t="shared" si="2"/>
        <v/>
      </c>
    </row>
    <row r="65" spans="1:9" ht="12" customHeight="1" x14ac:dyDescent="0.25">
      <c r="A65" s="33" t="s">
        <v>109</v>
      </c>
      <c r="B65" s="30">
        <v>2024</v>
      </c>
      <c r="C65" s="30" t="s">
        <v>301</v>
      </c>
      <c r="D65" s="100" t="s">
        <v>110</v>
      </c>
      <c r="E65" s="101"/>
      <c r="F65" s="102"/>
      <c r="G65" s="1"/>
      <c r="H65" s="10">
        <v>34.1</v>
      </c>
      <c r="I65" s="28" t="str">
        <f t="shared" si="2"/>
        <v/>
      </c>
    </row>
    <row r="66" spans="1:9" ht="12" customHeight="1" x14ac:dyDescent="0.25">
      <c r="A66" s="33" t="s">
        <v>109</v>
      </c>
      <c r="B66" s="30">
        <v>2024</v>
      </c>
      <c r="C66" s="30" t="s">
        <v>302</v>
      </c>
      <c r="D66" s="100" t="s">
        <v>110</v>
      </c>
      <c r="E66" s="101"/>
      <c r="F66" s="102"/>
      <c r="G66" s="1"/>
      <c r="H66" s="10">
        <v>34.1</v>
      </c>
      <c r="I66" s="28" t="str">
        <f t="shared" ref="I66" si="3">IF((H66*G66)=0,"",(H66*G66))</f>
        <v/>
      </c>
    </row>
    <row r="67" spans="1:9" ht="12" customHeight="1" x14ac:dyDescent="0.25">
      <c r="A67" s="33" t="s">
        <v>111</v>
      </c>
      <c r="B67" s="30">
        <v>2019</v>
      </c>
      <c r="C67" s="30" t="s">
        <v>301</v>
      </c>
      <c r="D67" s="100" t="s">
        <v>31</v>
      </c>
      <c r="E67" s="101"/>
      <c r="F67" s="102"/>
      <c r="G67" s="1"/>
      <c r="H67" s="10">
        <v>34.1</v>
      </c>
      <c r="I67" s="28" t="str">
        <f t="shared" si="2"/>
        <v/>
      </c>
    </row>
    <row r="68" spans="1:9" ht="12" customHeight="1" x14ac:dyDescent="0.25">
      <c r="A68" s="33" t="s">
        <v>112</v>
      </c>
      <c r="B68" s="30">
        <v>2022</v>
      </c>
      <c r="C68" s="30" t="s">
        <v>301</v>
      </c>
      <c r="D68" s="139" t="s">
        <v>113</v>
      </c>
      <c r="E68" s="101"/>
      <c r="F68" s="102"/>
      <c r="G68" s="1"/>
      <c r="H68" s="10">
        <v>34.1</v>
      </c>
      <c r="I68" s="28" t="str">
        <f t="shared" si="2"/>
        <v/>
      </c>
    </row>
    <row r="69" spans="1:9" ht="12" customHeight="1" x14ac:dyDescent="0.25">
      <c r="A69" s="33" t="s">
        <v>114</v>
      </c>
      <c r="B69" s="30">
        <v>2020</v>
      </c>
      <c r="C69" s="30" t="s">
        <v>301</v>
      </c>
      <c r="D69" s="139" t="s">
        <v>44</v>
      </c>
      <c r="E69" s="101"/>
      <c r="F69" s="102"/>
      <c r="G69" s="1"/>
      <c r="H69" s="10">
        <v>34.1</v>
      </c>
      <c r="I69" s="28" t="str">
        <f t="shared" si="2"/>
        <v/>
      </c>
    </row>
    <row r="70" spans="1:9" ht="12" customHeight="1" x14ac:dyDescent="0.25">
      <c r="A70" s="33" t="s">
        <v>115</v>
      </c>
      <c r="B70" s="30">
        <v>2019</v>
      </c>
      <c r="C70" s="30" t="s">
        <v>301</v>
      </c>
      <c r="D70" s="139" t="s">
        <v>46</v>
      </c>
      <c r="E70" s="101"/>
      <c r="F70" s="102"/>
      <c r="G70" s="1"/>
      <c r="H70" s="10">
        <v>34.1</v>
      </c>
      <c r="I70" s="28" t="str">
        <f t="shared" si="2"/>
        <v/>
      </c>
    </row>
    <row r="71" spans="1:9" ht="12" customHeight="1" x14ac:dyDescent="0.25">
      <c r="A71" s="33" t="s">
        <v>116</v>
      </c>
      <c r="B71" s="30">
        <v>2020</v>
      </c>
      <c r="C71" s="30" t="s">
        <v>301</v>
      </c>
      <c r="D71" s="100" t="s">
        <v>48</v>
      </c>
      <c r="E71" s="101"/>
      <c r="F71" s="102"/>
      <c r="G71" s="1"/>
      <c r="H71" s="10">
        <v>34.1</v>
      </c>
      <c r="I71" s="28" t="str">
        <f t="shared" si="2"/>
        <v/>
      </c>
    </row>
    <row r="72" spans="1:9" ht="12" customHeight="1" x14ac:dyDescent="0.25">
      <c r="A72" s="33" t="s">
        <v>117</v>
      </c>
      <c r="B72" s="22">
        <v>2015</v>
      </c>
      <c r="C72" s="22" t="s">
        <v>301</v>
      </c>
      <c r="D72" s="103" t="s">
        <v>118</v>
      </c>
      <c r="E72" s="104"/>
      <c r="F72" s="104"/>
      <c r="G72" s="1"/>
      <c r="H72" s="10">
        <v>34.1</v>
      </c>
      <c r="I72" s="28" t="str">
        <f t="shared" si="2"/>
        <v/>
      </c>
    </row>
    <row r="73" spans="1:9" ht="12" customHeight="1" x14ac:dyDescent="0.25">
      <c r="A73" s="33" t="s">
        <v>117</v>
      </c>
      <c r="B73" s="22">
        <v>2015</v>
      </c>
      <c r="C73" s="22" t="s">
        <v>302</v>
      </c>
      <c r="D73" s="104" t="s">
        <v>118</v>
      </c>
      <c r="E73" s="104"/>
      <c r="F73" s="104"/>
      <c r="G73" s="1"/>
      <c r="H73" s="10">
        <v>34.1</v>
      </c>
      <c r="I73" s="28" t="str">
        <f t="shared" ref="I73" si="4">IF((H73*G73)=0,"",(H73*G73))</f>
        <v/>
      </c>
    </row>
    <row r="74" spans="1:9" ht="12" customHeight="1" x14ac:dyDescent="0.25">
      <c r="A74" s="33" t="s">
        <v>119</v>
      </c>
      <c r="B74" s="30">
        <v>2017</v>
      </c>
      <c r="C74" s="30" t="s">
        <v>301</v>
      </c>
      <c r="D74" s="139" t="s">
        <v>54</v>
      </c>
      <c r="E74" s="101"/>
      <c r="F74" s="102"/>
      <c r="G74" s="1"/>
      <c r="H74" s="10">
        <v>34.1</v>
      </c>
      <c r="I74" s="28" t="str">
        <f t="shared" si="2"/>
        <v/>
      </c>
    </row>
    <row r="75" spans="1:9" ht="12" customHeight="1" x14ac:dyDescent="0.25">
      <c r="A75" s="33" t="s">
        <v>120</v>
      </c>
      <c r="B75" s="30">
        <v>2017</v>
      </c>
      <c r="C75" s="30" t="s">
        <v>301</v>
      </c>
      <c r="D75" s="100" t="s">
        <v>60</v>
      </c>
      <c r="E75" s="101"/>
      <c r="F75" s="102"/>
      <c r="G75" s="1"/>
      <c r="H75" s="10">
        <v>34.1</v>
      </c>
      <c r="I75" s="28" t="str">
        <f t="shared" si="2"/>
        <v/>
      </c>
    </row>
    <row r="76" spans="1:9" ht="12" customHeight="1" x14ac:dyDescent="0.25">
      <c r="A76" s="33" t="s">
        <v>121</v>
      </c>
      <c r="B76" s="30">
        <v>2019</v>
      </c>
      <c r="C76" s="30" t="s">
        <v>301</v>
      </c>
      <c r="D76" s="100" t="s">
        <v>122</v>
      </c>
      <c r="E76" s="101"/>
      <c r="F76" s="102"/>
      <c r="G76" s="1"/>
      <c r="H76" s="10">
        <v>34.1</v>
      </c>
      <c r="I76" s="28" t="str">
        <f t="shared" si="2"/>
        <v/>
      </c>
    </row>
    <row r="77" spans="1:9" ht="12" customHeight="1" x14ac:dyDescent="0.25">
      <c r="A77" s="33" t="s">
        <v>123</v>
      </c>
      <c r="B77" s="30"/>
      <c r="C77" s="30" t="s">
        <v>301</v>
      </c>
      <c r="D77" s="100" t="s">
        <v>124</v>
      </c>
      <c r="E77" s="101"/>
      <c r="F77" s="102"/>
      <c r="G77" s="1"/>
      <c r="H77" s="10">
        <v>34.1</v>
      </c>
      <c r="I77" s="28" t="str">
        <f t="shared" si="2"/>
        <v/>
      </c>
    </row>
    <row r="78" spans="1:9" ht="12" customHeight="1" x14ac:dyDescent="0.25">
      <c r="A78" s="33" t="s">
        <v>123</v>
      </c>
      <c r="B78" s="30"/>
      <c r="C78" s="30" t="s">
        <v>302</v>
      </c>
      <c r="D78" s="100" t="s">
        <v>124</v>
      </c>
      <c r="E78" s="101"/>
      <c r="F78" s="102"/>
      <c r="G78" s="1"/>
      <c r="H78" s="10">
        <v>34.1</v>
      </c>
      <c r="I78" s="28" t="str">
        <f t="shared" ref="I78" si="5">IF((H78*G78)=0,"",(H78*G78))</f>
        <v/>
      </c>
    </row>
    <row r="79" spans="1:9" ht="12" customHeight="1" x14ac:dyDescent="0.25">
      <c r="A79" s="33" t="s">
        <v>125</v>
      </c>
      <c r="B79" s="22">
        <v>2019</v>
      </c>
      <c r="C79" s="22" t="s">
        <v>301</v>
      </c>
      <c r="D79" s="103" t="s">
        <v>126</v>
      </c>
      <c r="E79" s="104"/>
      <c r="F79" s="104"/>
      <c r="G79" s="1"/>
      <c r="H79" s="10">
        <v>34.1</v>
      </c>
      <c r="I79" s="28" t="str">
        <f t="shared" si="2"/>
        <v/>
      </c>
    </row>
    <row r="80" spans="1:9" ht="12" customHeight="1" x14ac:dyDescent="0.25">
      <c r="A80" s="33" t="s">
        <v>127</v>
      </c>
      <c r="B80" s="30">
        <v>2019</v>
      </c>
      <c r="C80" s="30" t="s">
        <v>301</v>
      </c>
      <c r="D80" s="100" t="s">
        <v>79</v>
      </c>
      <c r="E80" s="101"/>
      <c r="F80" s="102"/>
      <c r="G80" s="1"/>
      <c r="H80" s="10">
        <v>34.1</v>
      </c>
      <c r="I80" s="28" t="str">
        <f t="shared" si="2"/>
        <v/>
      </c>
    </row>
    <row r="81" spans="1:18" ht="12" customHeight="1" x14ac:dyDescent="0.25">
      <c r="A81" s="33" t="s">
        <v>128</v>
      </c>
      <c r="B81" s="30">
        <v>2019</v>
      </c>
      <c r="C81" s="30" t="s">
        <v>301</v>
      </c>
      <c r="D81" s="139" t="s">
        <v>77</v>
      </c>
      <c r="E81" s="101"/>
      <c r="F81" s="102"/>
      <c r="G81" s="1"/>
      <c r="H81" s="10">
        <v>34.1</v>
      </c>
      <c r="I81" s="28" t="str">
        <f t="shared" si="2"/>
        <v/>
      </c>
    </row>
    <row r="82" spans="1:18" ht="12" customHeight="1" x14ac:dyDescent="0.25">
      <c r="A82" s="8" t="s">
        <v>129</v>
      </c>
      <c r="B82" s="9">
        <v>2020</v>
      </c>
      <c r="C82" s="9" t="s">
        <v>301</v>
      </c>
      <c r="D82" s="100" t="s">
        <v>83</v>
      </c>
      <c r="E82" s="101"/>
      <c r="F82" s="102"/>
      <c r="G82" s="1"/>
      <c r="H82" s="10">
        <v>34.1</v>
      </c>
      <c r="I82" s="28" t="str">
        <f t="shared" si="2"/>
        <v/>
      </c>
    </row>
    <row r="83" spans="1:18" ht="12" customHeight="1" x14ac:dyDescent="0.25">
      <c r="A83" s="6" t="s">
        <v>130</v>
      </c>
      <c r="B83" s="7">
        <v>2020</v>
      </c>
      <c r="C83" s="7" t="s">
        <v>301</v>
      </c>
      <c r="D83" s="105" t="s">
        <v>88</v>
      </c>
      <c r="E83" s="106"/>
      <c r="F83" s="107"/>
      <c r="G83" s="1"/>
      <c r="H83" s="10">
        <v>34.1</v>
      </c>
      <c r="I83" s="28" t="str">
        <f t="shared" si="2"/>
        <v/>
      </c>
    </row>
    <row r="84" spans="1:18" ht="12" customHeight="1" x14ac:dyDescent="0.25">
      <c r="A84" s="33" t="s">
        <v>131</v>
      </c>
      <c r="B84" s="30">
        <v>2016</v>
      </c>
      <c r="C84" s="30" t="s">
        <v>301</v>
      </c>
      <c r="D84" s="139" t="s">
        <v>132</v>
      </c>
      <c r="E84" s="101"/>
      <c r="F84" s="32"/>
      <c r="G84" s="1"/>
      <c r="H84" s="10">
        <v>34.1</v>
      </c>
      <c r="I84" s="28" t="str">
        <f t="shared" si="2"/>
        <v/>
      </c>
    </row>
    <row r="85" spans="1:18" ht="12" customHeight="1" x14ac:dyDescent="0.25">
      <c r="A85" s="33" t="s">
        <v>133</v>
      </c>
      <c r="B85" s="30">
        <v>2019</v>
      </c>
      <c r="C85" s="30" t="s">
        <v>301</v>
      </c>
      <c r="D85" s="100" t="s">
        <v>94</v>
      </c>
      <c r="E85" s="101"/>
      <c r="F85" s="102"/>
      <c r="G85" s="1"/>
      <c r="H85" s="10">
        <v>34.1</v>
      </c>
      <c r="I85" s="28" t="str">
        <f t="shared" si="2"/>
        <v/>
      </c>
    </row>
    <row r="86" spans="1:18" ht="12" customHeight="1" x14ac:dyDescent="0.25">
      <c r="A86" s="33" t="s">
        <v>134</v>
      </c>
      <c r="B86" s="22">
        <v>2020</v>
      </c>
      <c r="C86" s="22" t="s">
        <v>301</v>
      </c>
      <c r="D86" s="104" t="s">
        <v>135</v>
      </c>
      <c r="E86" s="104"/>
      <c r="F86" s="104"/>
      <c r="G86" s="1"/>
      <c r="H86" s="10">
        <v>34.1</v>
      </c>
      <c r="I86" s="28" t="str">
        <f t="shared" si="2"/>
        <v/>
      </c>
    </row>
    <row r="87" spans="1:18" ht="12" customHeight="1" x14ac:dyDescent="0.25">
      <c r="A87" s="33" t="s">
        <v>134</v>
      </c>
      <c r="B87" s="22">
        <v>2024</v>
      </c>
      <c r="C87" s="22" t="s">
        <v>302</v>
      </c>
      <c r="D87" s="104" t="s">
        <v>135</v>
      </c>
      <c r="E87" s="104"/>
      <c r="F87" s="104"/>
      <c r="G87" s="1"/>
      <c r="H87" s="10">
        <v>34.1</v>
      </c>
      <c r="I87" s="28" t="str">
        <f t="shared" ref="I87" si="6">IF((H87*G87)=0,"",(H87*G87))</f>
        <v/>
      </c>
    </row>
    <row r="88" spans="1:18" ht="12" customHeight="1" thickBot="1" x14ac:dyDescent="0.3">
      <c r="A88" s="33" t="s">
        <v>136</v>
      </c>
      <c r="B88" s="30">
        <v>2019</v>
      </c>
      <c r="C88" s="30" t="s">
        <v>301</v>
      </c>
      <c r="D88" s="123" t="s">
        <v>101</v>
      </c>
      <c r="E88" s="101"/>
      <c r="F88" s="102"/>
      <c r="G88" s="1"/>
      <c r="H88" s="10">
        <v>34.1</v>
      </c>
      <c r="I88" s="28" t="str">
        <f t="shared" si="2"/>
        <v/>
      </c>
    </row>
    <row r="89" spans="1:18" ht="16.5" thickBot="1" x14ac:dyDescent="0.3">
      <c r="A89" s="82"/>
      <c r="B89" s="83"/>
      <c r="C89" s="83"/>
      <c r="D89" s="84"/>
      <c r="E89" s="84"/>
      <c r="F89" s="85"/>
      <c r="G89" s="117" t="s">
        <v>5</v>
      </c>
      <c r="H89" s="117"/>
      <c r="I89" s="46" t="str">
        <f>IF(SUM(I9:I88)=0,"",SUM(I9:I88))</f>
        <v/>
      </c>
      <c r="J89" s="42"/>
      <c r="K89" s="42"/>
      <c r="L89" s="42"/>
      <c r="M89" s="42"/>
      <c r="N89" s="42"/>
      <c r="O89" s="43"/>
      <c r="P89" s="44"/>
      <c r="Q89" s="45"/>
      <c r="R89" s="44"/>
    </row>
    <row r="90" spans="1:18" ht="13.9" customHeight="1" x14ac:dyDescent="0.25">
      <c r="A90" s="98"/>
      <c r="B90" s="98"/>
      <c r="C90" s="98"/>
      <c r="D90" s="98"/>
      <c r="E90" s="98"/>
      <c r="F90" s="98"/>
      <c r="G90" s="99"/>
      <c r="H90" s="99"/>
      <c r="I90" s="99"/>
    </row>
    <row r="91" spans="1:18" ht="18.75" customHeight="1" x14ac:dyDescent="0.25">
      <c r="A91" s="58" t="s">
        <v>0</v>
      </c>
      <c r="B91" s="59" t="s">
        <v>1</v>
      </c>
      <c r="C91" s="72"/>
      <c r="D91" s="119" t="s">
        <v>137</v>
      </c>
      <c r="E91" s="120"/>
      <c r="F91" s="121"/>
      <c r="G91" s="34" t="s">
        <v>3</v>
      </c>
      <c r="H91" s="35" t="s">
        <v>4</v>
      </c>
      <c r="I91" s="34" t="s">
        <v>5</v>
      </c>
    </row>
    <row r="92" spans="1:18" ht="26.45" customHeight="1" x14ac:dyDescent="0.25">
      <c r="A92" s="33" t="s">
        <v>138</v>
      </c>
      <c r="B92" s="22">
        <v>2020</v>
      </c>
      <c r="C92" s="22" t="s">
        <v>301</v>
      </c>
      <c r="D92" s="118" t="s">
        <v>139</v>
      </c>
      <c r="E92" s="118"/>
      <c r="F92" s="118"/>
      <c r="G92" s="2"/>
      <c r="H92" s="10">
        <v>60</v>
      </c>
      <c r="I92" s="28" t="str">
        <f>IF((H92*G92)=0,"",(H92*G92))</f>
        <v/>
      </c>
    </row>
    <row r="93" spans="1:18" ht="13.9" customHeight="1" x14ac:dyDescent="0.25">
      <c r="A93" s="33" t="s">
        <v>140</v>
      </c>
      <c r="B93" s="22">
        <v>2019</v>
      </c>
      <c r="C93" s="22" t="s">
        <v>301</v>
      </c>
      <c r="D93" s="114" t="s">
        <v>141</v>
      </c>
      <c r="E93" s="115"/>
      <c r="F93" s="116"/>
      <c r="G93" s="2"/>
      <c r="H93" s="10">
        <v>34.1</v>
      </c>
      <c r="I93" s="28" t="str">
        <f t="shared" ref="I93:I95" si="7">IF((H93*G93)=0,"",(H93*G93))</f>
        <v/>
      </c>
    </row>
    <row r="94" spans="1:18" ht="13.9" customHeight="1" x14ac:dyDescent="0.25">
      <c r="A94" s="33" t="s">
        <v>140</v>
      </c>
      <c r="B94" s="22">
        <v>2019</v>
      </c>
      <c r="C94" s="22" t="s">
        <v>302</v>
      </c>
      <c r="D94" s="114" t="s">
        <v>141</v>
      </c>
      <c r="E94" s="115"/>
      <c r="F94" s="116"/>
      <c r="G94" s="2"/>
      <c r="H94" s="10">
        <v>34.1</v>
      </c>
      <c r="I94" s="28" t="str">
        <f t="shared" ref="I94" si="8">IF((H94*G94)=0,"",(H94*G94))</f>
        <v/>
      </c>
    </row>
    <row r="95" spans="1:18" ht="22.9" customHeight="1" x14ac:dyDescent="0.25">
      <c r="A95" s="33" t="s">
        <v>142</v>
      </c>
      <c r="B95" s="22">
        <v>2019</v>
      </c>
      <c r="C95" s="22" t="s">
        <v>301</v>
      </c>
      <c r="D95" s="118" t="s">
        <v>143</v>
      </c>
      <c r="E95" s="118"/>
      <c r="F95" s="118"/>
      <c r="G95" s="2"/>
      <c r="H95" s="10">
        <v>34.1</v>
      </c>
      <c r="I95" s="28" t="str">
        <f t="shared" si="7"/>
        <v/>
      </c>
    </row>
    <row r="96" spans="1:18" s="36" customFormat="1" ht="15.75" customHeight="1" x14ac:dyDescent="0.25">
      <c r="A96" s="122" t="s">
        <v>144</v>
      </c>
      <c r="B96" s="122"/>
      <c r="C96" s="122"/>
      <c r="D96" s="122"/>
      <c r="E96" s="122"/>
      <c r="F96" s="122"/>
      <c r="G96" s="122"/>
      <c r="H96" s="122"/>
      <c r="I96" s="122"/>
    </row>
    <row r="97" spans="1:9" ht="13.9" customHeight="1" x14ac:dyDescent="0.25">
      <c r="A97" s="33" t="s">
        <v>145</v>
      </c>
      <c r="B97" s="30">
        <v>2019</v>
      </c>
      <c r="C97" s="30" t="s">
        <v>301</v>
      </c>
      <c r="D97" s="108" t="s">
        <v>20</v>
      </c>
      <c r="E97" s="109"/>
      <c r="F97" s="110"/>
      <c r="G97" s="2"/>
      <c r="H97" s="10">
        <v>34.1</v>
      </c>
      <c r="I97" s="28" t="str">
        <f t="shared" ref="I97:I124" si="9">IF((H97*G97)=0,"",(H97*G97))</f>
        <v/>
      </c>
    </row>
    <row r="98" spans="1:9" ht="13.9" customHeight="1" x14ac:dyDescent="0.25">
      <c r="A98" s="33" t="s">
        <v>146</v>
      </c>
      <c r="B98" s="30">
        <v>2019</v>
      </c>
      <c r="C98" s="30" t="s">
        <v>301</v>
      </c>
      <c r="D98" s="108" t="s">
        <v>147</v>
      </c>
      <c r="E98" s="109"/>
      <c r="F98" s="110"/>
      <c r="G98" s="2"/>
      <c r="H98" s="10">
        <v>34.1</v>
      </c>
      <c r="I98" s="28" t="str">
        <f t="shared" si="9"/>
        <v/>
      </c>
    </row>
    <row r="99" spans="1:9" ht="13.9" customHeight="1" x14ac:dyDescent="0.25">
      <c r="A99" s="33" t="s">
        <v>148</v>
      </c>
      <c r="B99" s="30">
        <v>2019</v>
      </c>
      <c r="C99" s="30" t="s">
        <v>301</v>
      </c>
      <c r="D99" s="111" t="s">
        <v>149</v>
      </c>
      <c r="E99" s="112"/>
      <c r="F99" s="113"/>
      <c r="G99" s="2"/>
      <c r="H99" s="10">
        <v>34.1</v>
      </c>
      <c r="I99" s="28" t="str">
        <f t="shared" si="9"/>
        <v/>
      </c>
    </row>
    <row r="100" spans="1:9" ht="22.9" customHeight="1" x14ac:dyDescent="0.25">
      <c r="A100" s="33" t="s">
        <v>150</v>
      </c>
      <c r="B100" s="30">
        <v>2019</v>
      </c>
      <c r="C100" s="30" t="s">
        <v>301</v>
      </c>
      <c r="D100" s="111" t="s">
        <v>151</v>
      </c>
      <c r="E100" s="112"/>
      <c r="F100" s="113"/>
      <c r="G100" s="2"/>
      <c r="H100" s="10">
        <v>34.1</v>
      </c>
      <c r="I100" s="28" t="str">
        <f t="shared" si="9"/>
        <v/>
      </c>
    </row>
    <row r="101" spans="1:9" ht="22.9" customHeight="1" x14ac:dyDescent="0.25">
      <c r="A101" s="33" t="s">
        <v>150</v>
      </c>
      <c r="B101" s="30">
        <v>2019</v>
      </c>
      <c r="C101" s="30" t="s">
        <v>302</v>
      </c>
      <c r="D101" s="111" t="s">
        <v>151</v>
      </c>
      <c r="E101" s="112"/>
      <c r="F101" s="113"/>
      <c r="G101" s="2"/>
      <c r="H101" s="10">
        <v>34.1</v>
      </c>
      <c r="I101" s="28" t="str">
        <f t="shared" ref="I101" si="10">IF((H101*G101)=0,"",(H101*G101))</f>
        <v/>
      </c>
    </row>
    <row r="102" spans="1:9" ht="13.9" customHeight="1" x14ac:dyDescent="0.25">
      <c r="A102" s="33" t="s">
        <v>152</v>
      </c>
      <c r="B102" s="30">
        <v>2019</v>
      </c>
      <c r="C102" s="30" t="s">
        <v>301</v>
      </c>
      <c r="D102" s="111" t="s">
        <v>153</v>
      </c>
      <c r="E102" s="112"/>
      <c r="F102" s="113"/>
      <c r="G102" s="2"/>
      <c r="H102" s="10">
        <v>34.1</v>
      </c>
      <c r="I102" s="28" t="str">
        <f t="shared" si="9"/>
        <v/>
      </c>
    </row>
    <row r="103" spans="1:9" ht="13.9" customHeight="1" x14ac:dyDescent="0.25">
      <c r="A103" s="33" t="s">
        <v>154</v>
      </c>
      <c r="B103" s="30">
        <v>2019</v>
      </c>
      <c r="C103" s="30" t="s">
        <v>301</v>
      </c>
      <c r="D103" s="108" t="s">
        <v>8</v>
      </c>
      <c r="E103" s="109"/>
      <c r="F103" s="110"/>
      <c r="G103" s="2"/>
      <c r="H103" s="10">
        <v>34.1</v>
      </c>
      <c r="I103" s="28" t="str">
        <f t="shared" si="9"/>
        <v/>
      </c>
    </row>
    <row r="104" spans="1:9" ht="13.9" customHeight="1" x14ac:dyDescent="0.25">
      <c r="A104" s="33" t="s">
        <v>154</v>
      </c>
      <c r="B104" s="30">
        <v>2019</v>
      </c>
      <c r="C104" s="30" t="s">
        <v>302</v>
      </c>
      <c r="D104" s="108" t="s">
        <v>8</v>
      </c>
      <c r="E104" s="109"/>
      <c r="F104" s="110"/>
      <c r="G104" s="2"/>
      <c r="H104" s="10">
        <v>34.1</v>
      </c>
      <c r="I104" s="28" t="str">
        <f t="shared" ref="I104" si="11">IF((H104*G104)=0,"",(H104*G104))</f>
        <v/>
      </c>
    </row>
    <row r="105" spans="1:9" ht="22.9" customHeight="1" x14ac:dyDescent="0.25">
      <c r="A105" s="33" t="s">
        <v>155</v>
      </c>
      <c r="B105" s="30">
        <v>2019</v>
      </c>
      <c r="C105" s="30" t="s">
        <v>301</v>
      </c>
      <c r="D105" s="108" t="s">
        <v>156</v>
      </c>
      <c r="E105" s="109"/>
      <c r="F105" s="110"/>
      <c r="G105" s="2"/>
      <c r="H105" s="10">
        <v>34.1</v>
      </c>
      <c r="I105" s="28" t="str">
        <f t="shared" si="9"/>
        <v/>
      </c>
    </row>
    <row r="106" spans="1:9" ht="13.9" customHeight="1" x14ac:dyDescent="0.25">
      <c r="A106" s="33" t="s">
        <v>157</v>
      </c>
      <c r="B106" s="30">
        <v>2019</v>
      </c>
      <c r="C106" s="30" t="s">
        <v>301</v>
      </c>
      <c r="D106" s="108" t="s">
        <v>158</v>
      </c>
      <c r="E106" s="109"/>
      <c r="F106" s="110"/>
      <c r="G106" s="2"/>
      <c r="H106" s="10">
        <v>34.1</v>
      </c>
      <c r="I106" s="28" t="str">
        <f t="shared" si="9"/>
        <v/>
      </c>
    </row>
    <row r="107" spans="1:9" ht="13.9" customHeight="1" x14ac:dyDescent="0.25">
      <c r="A107" s="33" t="s">
        <v>157</v>
      </c>
      <c r="B107" s="30">
        <v>2019</v>
      </c>
      <c r="C107" s="30" t="s">
        <v>302</v>
      </c>
      <c r="D107" s="108" t="s">
        <v>158</v>
      </c>
      <c r="E107" s="109"/>
      <c r="F107" s="110"/>
      <c r="G107" s="2"/>
      <c r="H107" s="10">
        <v>34.1</v>
      </c>
      <c r="I107" s="28" t="str">
        <f t="shared" ref="I107" si="12">IF((H107*G107)=0,"",(H107*G107))</f>
        <v/>
      </c>
    </row>
    <row r="108" spans="1:9" ht="22.9" customHeight="1" x14ac:dyDescent="0.25">
      <c r="A108" s="33" t="s">
        <v>159</v>
      </c>
      <c r="B108" s="30">
        <v>2019</v>
      </c>
      <c r="C108" s="30" t="s">
        <v>301</v>
      </c>
      <c r="D108" s="111" t="s">
        <v>160</v>
      </c>
      <c r="E108" s="112"/>
      <c r="F108" s="113"/>
      <c r="G108" s="2"/>
      <c r="H108" s="10">
        <v>34.1</v>
      </c>
      <c r="I108" s="28" t="str">
        <f t="shared" si="9"/>
        <v/>
      </c>
    </row>
    <row r="109" spans="1:9" ht="22.9" customHeight="1" x14ac:dyDescent="0.25">
      <c r="A109" s="33" t="s">
        <v>159</v>
      </c>
      <c r="B109" s="30">
        <v>2019</v>
      </c>
      <c r="C109" s="30" t="s">
        <v>302</v>
      </c>
      <c r="D109" s="111" t="s">
        <v>160</v>
      </c>
      <c r="E109" s="112"/>
      <c r="F109" s="113"/>
      <c r="G109" s="2"/>
      <c r="H109" s="10">
        <v>34.1</v>
      </c>
      <c r="I109" s="28" t="str">
        <f t="shared" ref="I109" si="13">IF((H109*G109)=0,"",(H109*G109))</f>
        <v/>
      </c>
    </row>
    <row r="110" spans="1:9" ht="13.9" customHeight="1" x14ac:dyDescent="0.25">
      <c r="A110" s="33" t="s">
        <v>161</v>
      </c>
      <c r="B110" s="30">
        <v>2019</v>
      </c>
      <c r="C110" s="30" t="s">
        <v>301</v>
      </c>
      <c r="D110" s="108" t="s">
        <v>162</v>
      </c>
      <c r="E110" s="109"/>
      <c r="F110" s="110"/>
      <c r="G110" s="2"/>
      <c r="H110" s="10">
        <v>34.1</v>
      </c>
      <c r="I110" s="28" t="str">
        <f t="shared" si="9"/>
        <v/>
      </c>
    </row>
    <row r="111" spans="1:9" ht="13.9" customHeight="1" x14ac:dyDescent="0.25">
      <c r="A111" s="33" t="s">
        <v>163</v>
      </c>
      <c r="B111" s="30">
        <v>2019</v>
      </c>
      <c r="C111" s="30" t="s">
        <v>301</v>
      </c>
      <c r="D111" s="108" t="s">
        <v>164</v>
      </c>
      <c r="E111" s="109"/>
      <c r="F111" s="110"/>
      <c r="G111" s="2"/>
      <c r="H111" s="10">
        <v>34.1</v>
      </c>
      <c r="I111" s="28" t="str">
        <f t="shared" si="9"/>
        <v/>
      </c>
    </row>
    <row r="112" spans="1:9" ht="13.9" customHeight="1" x14ac:dyDescent="0.25">
      <c r="A112" s="33" t="s">
        <v>165</v>
      </c>
      <c r="B112" s="30">
        <v>2019</v>
      </c>
      <c r="C112" s="30" t="s">
        <v>301</v>
      </c>
      <c r="D112" s="108" t="s">
        <v>166</v>
      </c>
      <c r="E112" s="109"/>
      <c r="F112" s="110"/>
      <c r="G112" s="2"/>
      <c r="H112" s="10">
        <v>34.1</v>
      </c>
      <c r="I112" s="28" t="str">
        <f t="shared" si="9"/>
        <v/>
      </c>
    </row>
    <row r="113" spans="1:9" ht="13.9" customHeight="1" x14ac:dyDescent="0.25">
      <c r="A113" s="33" t="s">
        <v>165</v>
      </c>
      <c r="B113" s="30">
        <v>2019</v>
      </c>
      <c r="C113" s="30" t="s">
        <v>302</v>
      </c>
      <c r="D113" s="108" t="s">
        <v>166</v>
      </c>
      <c r="E113" s="109"/>
      <c r="F113" s="110"/>
      <c r="G113" s="2"/>
      <c r="H113" s="10">
        <v>34.1</v>
      </c>
      <c r="I113" s="28" t="str">
        <f t="shared" ref="I113" si="14">IF((H113*G113)=0,"",(H113*G113))</f>
        <v/>
      </c>
    </row>
    <row r="114" spans="1:9" ht="13.9" customHeight="1" x14ac:dyDescent="0.25">
      <c r="A114" s="33" t="s">
        <v>167</v>
      </c>
      <c r="B114" s="30">
        <v>2019</v>
      </c>
      <c r="C114" s="30" t="s">
        <v>301</v>
      </c>
      <c r="D114" s="111" t="s">
        <v>168</v>
      </c>
      <c r="E114" s="112"/>
      <c r="F114" s="113"/>
      <c r="G114" s="2"/>
      <c r="H114" s="10">
        <v>34.1</v>
      </c>
      <c r="I114" s="28" t="str">
        <f t="shared" si="9"/>
        <v/>
      </c>
    </row>
    <row r="115" spans="1:9" ht="13.9" customHeight="1" x14ac:dyDescent="0.25">
      <c r="A115" s="33" t="s">
        <v>169</v>
      </c>
      <c r="B115" s="30">
        <v>2019</v>
      </c>
      <c r="C115" s="30" t="s">
        <v>301</v>
      </c>
      <c r="D115" s="111" t="s">
        <v>81</v>
      </c>
      <c r="E115" s="112"/>
      <c r="F115" s="113"/>
      <c r="G115" s="2"/>
      <c r="H115" s="10">
        <v>34.1</v>
      </c>
      <c r="I115" s="28" t="str">
        <f t="shared" si="9"/>
        <v/>
      </c>
    </row>
    <row r="116" spans="1:9" ht="13.9" customHeight="1" x14ac:dyDescent="0.25">
      <c r="A116" s="33" t="s">
        <v>170</v>
      </c>
      <c r="B116" s="30">
        <v>2019</v>
      </c>
      <c r="C116" s="30" t="s">
        <v>301</v>
      </c>
      <c r="D116" s="108" t="s">
        <v>132</v>
      </c>
      <c r="E116" s="109"/>
      <c r="F116" s="110"/>
      <c r="G116" s="2"/>
      <c r="H116" s="10">
        <v>34.1</v>
      </c>
      <c r="I116" s="28" t="str">
        <f t="shared" si="9"/>
        <v/>
      </c>
    </row>
    <row r="117" spans="1:9" ht="13.9" customHeight="1" x14ac:dyDescent="0.25">
      <c r="A117" s="33" t="s">
        <v>170</v>
      </c>
      <c r="B117" s="30">
        <v>2019</v>
      </c>
      <c r="C117" s="30" t="s">
        <v>302</v>
      </c>
      <c r="D117" s="108" t="s">
        <v>132</v>
      </c>
      <c r="E117" s="109"/>
      <c r="F117" s="110"/>
      <c r="G117" s="2"/>
      <c r="H117" s="10">
        <v>34.1</v>
      </c>
      <c r="I117" s="28" t="str">
        <f t="shared" ref="I117" si="15">IF((H117*G117)=0,"",(H117*G117))</f>
        <v/>
      </c>
    </row>
    <row r="118" spans="1:9" ht="22.9" customHeight="1" x14ac:dyDescent="0.25">
      <c r="A118" s="33" t="s">
        <v>171</v>
      </c>
      <c r="B118" s="30">
        <v>2019</v>
      </c>
      <c r="C118" s="30" t="s">
        <v>301</v>
      </c>
      <c r="D118" s="111" t="s">
        <v>172</v>
      </c>
      <c r="E118" s="112"/>
      <c r="F118" s="113"/>
      <c r="G118" s="2"/>
      <c r="H118" s="10">
        <v>34.1</v>
      </c>
      <c r="I118" s="28" t="str">
        <f t="shared" si="9"/>
        <v/>
      </c>
    </row>
    <row r="119" spans="1:9" ht="13.9" customHeight="1" x14ac:dyDescent="0.25">
      <c r="A119" s="33" t="s">
        <v>173</v>
      </c>
      <c r="B119" s="30">
        <v>2019</v>
      </c>
      <c r="C119" s="30" t="s">
        <v>301</v>
      </c>
      <c r="D119" s="108" t="s">
        <v>174</v>
      </c>
      <c r="E119" s="109"/>
      <c r="F119" s="110"/>
      <c r="G119" s="2"/>
      <c r="H119" s="10">
        <v>34.1</v>
      </c>
      <c r="I119" s="28" t="str">
        <f t="shared" si="9"/>
        <v/>
      </c>
    </row>
    <row r="120" spans="1:9" ht="13.9" customHeight="1" x14ac:dyDescent="0.25">
      <c r="A120" s="33" t="s">
        <v>175</v>
      </c>
      <c r="B120" s="30">
        <v>2019</v>
      </c>
      <c r="C120" s="30" t="s">
        <v>301</v>
      </c>
      <c r="D120" s="108" t="s">
        <v>176</v>
      </c>
      <c r="E120" s="109"/>
      <c r="F120" s="110"/>
      <c r="G120" s="2"/>
      <c r="H120" s="10">
        <v>34.1</v>
      </c>
      <c r="I120" s="28" t="str">
        <f t="shared" si="9"/>
        <v/>
      </c>
    </row>
    <row r="121" spans="1:9" ht="13.9" customHeight="1" x14ac:dyDescent="0.25">
      <c r="A121" s="33" t="s">
        <v>175</v>
      </c>
      <c r="B121" s="30">
        <v>2019</v>
      </c>
      <c r="C121" s="30" t="s">
        <v>302</v>
      </c>
      <c r="D121" s="108" t="s">
        <v>176</v>
      </c>
      <c r="E121" s="109"/>
      <c r="F121" s="110"/>
      <c r="G121" s="2"/>
      <c r="H121" s="10">
        <v>34.1</v>
      </c>
      <c r="I121" s="28" t="str">
        <f t="shared" ref="I121" si="16">IF((H121*G121)=0,"",(H121*G121))</f>
        <v/>
      </c>
    </row>
    <row r="122" spans="1:9" ht="13.9" customHeight="1" x14ac:dyDescent="0.25">
      <c r="A122" s="33" t="s">
        <v>177</v>
      </c>
      <c r="B122" s="30">
        <v>2019</v>
      </c>
      <c r="C122" s="30" t="s">
        <v>301</v>
      </c>
      <c r="D122" s="108" t="s">
        <v>178</v>
      </c>
      <c r="E122" s="109"/>
      <c r="F122" s="110"/>
      <c r="G122" s="2"/>
      <c r="H122" s="10">
        <v>34.1</v>
      </c>
      <c r="I122" s="28" t="str">
        <f t="shared" si="9"/>
        <v/>
      </c>
    </row>
    <row r="123" spans="1:9" ht="13.9" customHeight="1" x14ac:dyDescent="0.25">
      <c r="A123" s="33" t="s">
        <v>177</v>
      </c>
      <c r="B123" s="30">
        <v>2019</v>
      </c>
      <c r="C123" s="30" t="s">
        <v>301</v>
      </c>
      <c r="D123" s="108" t="s">
        <v>178</v>
      </c>
      <c r="E123" s="109"/>
      <c r="F123" s="110"/>
      <c r="G123" s="2"/>
      <c r="H123" s="10">
        <v>34.1</v>
      </c>
      <c r="I123" s="28" t="str">
        <f t="shared" ref="I123" si="17">IF((H123*G123)=0,"",(H123*G123))</f>
        <v/>
      </c>
    </row>
    <row r="124" spans="1:9" ht="13.9" customHeight="1" x14ac:dyDescent="0.25">
      <c r="A124" s="33" t="s">
        <v>179</v>
      </c>
      <c r="B124" s="30">
        <v>2019</v>
      </c>
      <c r="C124" s="30" t="s">
        <v>301</v>
      </c>
      <c r="D124" s="150" t="s">
        <v>105</v>
      </c>
      <c r="E124" s="151"/>
      <c r="F124" s="152"/>
      <c r="G124" s="2"/>
      <c r="H124" s="10">
        <v>34.1</v>
      </c>
      <c r="I124" s="28" t="str">
        <f t="shared" si="9"/>
        <v/>
      </c>
    </row>
    <row r="125" spans="1:9" s="36" customFormat="1" ht="15.75" customHeight="1" x14ac:dyDescent="0.25">
      <c r="A125" s="122" t="s">
        <v>180</v>
      </c>
      <c r="B125" s="122"/>
      <c r="C125" s="122"/>
      <c r="D125" s="122"/>
      <c r="E125" s="122"/>
      <c r="F125" s="122"/>
      <c r="G125" s="122"/>
      <c r="H125" s="122"/>
      <c r="I125" s="122"/>
    </row>
    <row r="126" spans="1:9" ht="35.450000000000003" customHeight="1" x14ac:dyDescent="0.25">
      <c r="A126" s="33" t="s">
        <v>181</v>
      </c>
      <c r="B126" s="30">
        <v>2019</v>
      </c>
      <c r="C126" s="30" t="s">
        <v>301</v>
      </c>
      <c r="D126" s="133" t="s">
        <v>182</v>
      </c>
      <c r="E126" s="134"/>
      <c r="F126" s="135"/>
      <c r="G126" s="2"/>
      <c r="H126" s="10">
        <v>34.1</v>
      </c>
      <c r="I126" s="28" t="str">
        <f t="shared" ref="I126:I136" si="18">IF((H126*G126)=0,"",(H126*G126))</f>
        <v/>
      </c>
    </row>
    <row r="127" spans="1:9" ht="36" customHeight="1" x14ac:dyDescent="0.25">
      <c r="A127" s="33" t="s">
        <v>181</v>
      </c>
      <c r="B127" s="30">
        <v>2019</v>
      </c>
      <c r="C127" s="30" t="s">
        <v>302</v>
      </c>
      <c r="D127" s="133" t="s">
        <v>182</v>
      </c>
      <c r="E127" s="134"/>
      <c r="F127" s="135"/>
      <c r="G127" s="2"/>
      <c r="H127" s="10">
        <v>34.1</v>
      </c>
      <c r="I127" s="28" t="str">
        <f t="shared" ref="I127" si="19">IF((H127*G127)=0,"",(H127*G127))</f>
        <v/>
      </c>
    </row>
    <row r="128" spans="1:9" ht="24" customHeight="1" x14ac:dyDescent="0.25">
      <c r="A128" s="33" t="s">
        <v>183</v>
      </c>
      <c r="B128" s="30">
        <v>2019</v>
      </c>
      <c r="C128" s="30" t="s">
        <v>301</v>
      </c>
      <c r="D128" s="111" t="s">
        <v>184</v>
      </c>
      <c r="E128" s="112"/>
      <c r="F128" s="113"/>
      <c r="G128" s="2"/>
      <c r="H128" s="10">
        <v>34.1</v>
      </c>
      <c r="I128" s="28" t="str">
        <f t="shared" si="18"/>
        <v/>
      </c>
    </row>
    <row r="129" spans="1:18" ht="13.9" customHeight="1" x14ac:dyDescent="0.25">
      <c r="A129" s="33" t="s">
        <v>185</v>
      </c>
      <c r="B129" s="30">
        <v>2019</v>
      </c>
      <c r="C129" s="30" t="s">
        <v>301</v>
      </c>
      <c r="D129" s="108" t="s">
        <v>186</v>
      </c>
      <c r="E129" s="109"/>
      <c r="F129" s="110"/>
      <c r="G129" s="2"/>
      <c r="H129" s="10">
        <v>34.1</v>
      </c>
      <c r="I129" s="28" t="str">
        <f t="shared" si="18"/>
        <v/>
      </c>
    </row>
    <row r="130" spans="1:18" ht="13.9" customHeight="1" x14ac:dyDescent="0.25">
      <c r="A130" s="33" t="s">
        <v>187</v>
      </c>
      <c r="B130" s="30">
        <v>2019</v>
      </c>
      <c r="C130" s="30" t="s">
        <v>301</v>
      </c>
      <c r="D130" s="114" t="s">
        <v>188</v>
      </c>
      <c r="E130" s="115"/>
      <c r="F130" s="116"/>
      <c r="G130" s="2"/>
      <c r="H130" s="10">
        <v>34.1</v>
      </c>
      <c r="I130" s="28" t="str">
        <f t="shared" si="18"/>
        <v/>
      </c>
    </row>
    <row r="131" spans="1:18" ht="13.9" customHeight="1" x14ac:dyDescent="0.25">
      <c r="A131" s="33" t="s">
        <v>189</v>
      </c>
      <c r="B131" s="30">
        <v>2019</v>
      </c>
      <c r="C131" s="30" t="s">
        <v>301</v>
      </c>
      <c r="D131" s="133" t="s">
        <v>190</v>
      </c>
      <c r="E131" s="134"/>
      <c r="F131" s="135"/>
      <c r="G131" s="4"/>
      <c r="H131" s="10">
        <v>34.1</v>
      </c>
      <c r="I131" s="28" t="str">
        <f t="shared" si="18"/>
        <v/>
      </c>
    </row>
    <row r="132" spans="1:18" ht="13.9" customHeight="1" x14ac:dyDescent="0.25">
      <c r="A132" s="33" t="s">
        <v>189</v>
      </c>
      <c r="B132" s="30">
        <v>2019</v>
      </c>
      <c r="C132" s="30" t="s">
        <v>302</v>
      </c>
      <c r="D132" s="133" t="s">
        <v>190</v>
      </c>
      <c r="E132" s="134"/>
      <c r="F132" s="135"/>
      <c r="G132" s="4"/>
      <c r="H132" s="10">
        <v>34.1</v>
      </c>
      <c r="I132" s="28" t="str">
        <f t="shared" ref="I132" si="20">IF((H132*G132)=0,"",(H132*G132))</f>
        <v/>
      </c>
    </row>
    <row r="133" spans="1:18" ht="13.9" customHeight="1" x14ac:dyDescent="0.25">
      <c r="A133" s="33" t="s">
        <v>191</v>
      </c>
      <c r="B133" s="30">
        <v>2019</v>
      </c>
      <c r="C133" s="30" t="s">
        <v>301</v>
      </c>
      <c r="D133" s="108" t="s">
        <v>192</v>
      </c>
      <c r="E133" s="109"/>
      <c r="F133" s="110"/>
      <c r="G133" s="2"/>
      <c r="H133" s="10">
        <v>34.1</v>
      </c>
      <c r="I133" s="28" t="str">
        <f t="shared" si="18"/>
        <v/>
      </c>
    </row>
    <row r="134" spans="1:18" ht="22.9" customHeight="1" x14ac:dyDescent="0.25">
      <c r="A134" s="33" t="s">
        <v>193</v>
      </c>
      <c r="B134" s="30">
        <v>2019</v>
      </c>
      <c r="C134" s="30" t="s">
        <v>301</v>
      </c>
      <c r="D134" s="133" t="s">
        <v>194</v>
      </c>
      <c r="E134" s="134"/>
      <c r="F134" s="135"/>
      <c r="G134" s="2"/>
      <c r="H134" s="10">
        <v>34.1</v>
      </c>
      <c r="I134" s="28" t="str">
        <f t="shared" si="18"/>
        <v/>
      </c>
    </row>
    <row r="135" spans="1:18" ht="22.9" customHeight="1" x14ac:dyDescent="0.25">
      <c r="A135" s="33" t="s">
        <v>193</v>
      </c>
      <c r="B135" s="30">
        <v>2019</v>
      </c>
      <c r="C135" s="30" t="s">
        <v>302</v>
      </c>
      <c r="D135" s="133" t="s">
        <v>194</v>
      </c>
      <c r="E135" s="134"/>
      <c r="F135" s="135"/>
      <c r="G135" s="2"/>
      <c r="H135" s="10">
        <v>34.1</v>
      </c>
      <c r="I135" s="28" t="str">
        <f t="shared" ref="I135" si="21">IF((H135*G135)=0,"",(H135*G135))</f>
        <v/>
      </c>
    </row>
    <row r="136" spans="1:18" ht="22.9" customHeight="1" x14ac:dyDescent="0.25">
      <c r="A136" s="33" t="s">
        <v>195</v>
      </c>
      <c r="B136" s="30">
        <v>2019</v>
      </c>
      <c r="C136" s="30" t="s">
        <v>301</v>
      </c>
      <c r="D136" s="133" t="s">
        <v>196</v>
      </c>
      <c r="E136" s="134"/>
      <c r="F136" s="135"/>
      <c r="G136" s="3"/>
      <c r="H136" s="37">
        <v>34.1</v>
      </c>
      <c r="I136" s="28" t="str">
        <f t="shared" si="18"/>
        <v/>
      </c>
    </row>
    <row r="137" spans="1:18" ht="22.9" customHeight="1" thickBot="1" x14ac:dyDescent="0.3">
      <c r="A137" s="33" t="s">
        <v>195</v>
      </c>
      <c r="B137" s="30">
        <v>2019</v>
      </c>
      <c r="C137" s="30" t="s">
        <v>302</v>
      </c>
      <c r="D137" s="133" t="s">
        <v>196</v>
      </c>
      <c r="E137" s="134"/>
      <c r="F137" s="135"/>
      <c r="G137" s="3"/>
      <c r="H137" s="37">
        <v>34.1</v>
      </c>
      <c r="I137" s="28" t="str">
        <f t="shared" ref="I137" si="22">IF((H137*G137)=0,"",(H137*G137))</f>
        <v/>
      </c>
    </row>
    <row r="138" spans="1:18" ht="16.5" thickBot="1" x14ac:dyDescent="0.3">
      <c r="A138" s="82"/>
      <c r="B138" s="83"/>
      <c r="C138" s="83"/>
      <c r="D138" s="84"/>
      <c r="E138" s="84"/>
      <c r="F138" s="85"/>
      <c r="G138" s="117" t="s">
        <v>5</v>
      </c>
      <c r="H138" s="117"/>
      <c r="I138" s="46" t="str">
        <f>IF(SUM(I92:I137)=0,"",SUM(I92:I137))</f>
        <v/>
      </c>
      <c r="J138" s="42"/>
      <c r="K138" s="42"/>
      <c r="L138" s="42"/>
      <c r="M138" s="42"/>
      <c r="N138" s="42"/>
      <c r="O138" s="43"/>
      <c r="P138" s="44"/>
      <c r="Q138" s="45"/>
      <c r="R138" s="44"/>
    </row>
    <row r="139" spans="1:18" ht="13.9" customHeight="1" x14ac:dyDescent="0.25">
      <c r="A139" s="98"/>
      <c r="B139" s="98"/>
      <c r="C139" s="98"/>
      <c r="D139" s="98"/>
      <c r="E139" s="98"/>
      <c r="F139" s="98"/>
      <c r="G139" s="99"/>
      <c r="H139" s="99"/>
      <c r="I139" s="99"/>
    </row>
    <row r="140" spans="1:18" ht="18.75" customHeight="1" x14ac:dyDescent="0.25">
      <c r="A140" s="60" t="s">
        <v>0</v>
      </c>
      <c r="B140" s="61" t="s">
        <v>1</v>
      </c>
      <c r="C140" s="73"/>
      <c r="D140" s="130" t="s">
        <v>197</v>
      </c>
      <c r="E140" s="131"/>
      <c r="F140" s="132"/>
      <c r="G140" s="38" t="s">
        <v>3</v>
      </c>
      <c r="H140" s="39" t="s">
        <v>4</v>
      </c>
      <c r="I140" s="38" t="s">
        <v>5</v>
      </c>
    </row>
    <row r="141" spans="1:18" s="36" customFormat="1" ht="15.75" customHeight="1" x14ac:dyDescent="0.25">
      <c r="A141" s="129" t="s">
        <v>198</v>
      </c>
      <c r="B141" s="129"/>
      <c r="C141" s="129"/>
      <c r="D141" s="129"/>
      <c r="E141" s="129"/>
      <c r="F141" s="129"/>
      <c r="G141" s="129"/>
      <c r="H141" s="129"/>
      <c r="I141" s="129"/>
    </row>
    <row r="142" spans="1:18" s="36" customFormat="1" ht="15.75" customHeight="1" x14ac:dyDescent="0.25">
      <c r="A142" s="129" t="s">
        <v>311</v>
      </c>
      <c r="B142" s="129"/>
      <c r="C142" s="129"/>
      <c r="D142" s="129"/>
      <c r="E142" s="129"/>
      <c r="F142" s="129"/>
      <c r="G142" s="129"/>
      <c r="H142" s="129"/>
      <c r="I142" s="129"/>
    </row>
    <row r="143" spans="1:18" ht="13.9" customHeight="1" x14ac:dyDescent="0.25">
      <c r="A143" s="33" t="s">
        <v>199</v>
      </c>
      <c r="B143" s="57">
        <v>2021</v>
      </c>
      <c r="C143" s="74" t="s">
        <v>301</v>
      </c>
      <c r="D143" s="123" t="s">
        <v>200</v>
      </c>
      <c r="E143" s="124"/>
      <c r="F143" s="125"/>
      <c r="G143" s="5"/>
      <c r="H143" s="10">
        <v>36.4</v>
      </c>
      <c r="I143" s="28" t="str">
        <f t="shared" ref="I143:I177" si="23">IF((H143*G143)=0,"",(H143*G143))</f>
        <v/>
      </c>
    </row>
    <row r="144" spans="1:18" ht="13.9" customHeight="1" x14ac:dyDescent="0.25">
      <c r="A144" s="33" t="s">
        <v>201</v>
      </c>
      <c r="B144" s="57">
        <v>2021</v>
      </c>
      <c r="C144" s="74" t="s">
        <v>301</v>
      </c>
      <c r="D144" s="126" t="s">
        <v>202</v>
      </c>
      <c r="E144" s="127"/>
      <c r="F144" s="128"/>
      <c r="G144" s="5"/>
      <c r="H144" s="10">
        <v>31.2</v>
      </c>
      <c r="I144" s="28" t="str">
        <f t="shared" si="23"/>
        <v/>
      </c>
    </row>
    <row r="145" spans="1:9" ht="13.9" customHeight="1" x14ac:dyDescent="0.25">
      <c r="A145" s="33" t="s">
        <v>203</v>
      </c>
      <c r="B145" s="57">
        <v>2021</v>
      </c>
      <c r="C145" s="74" t="s">
        <v>301</v>
      </c>
      <c r="D145" s="126" t="s">
        <v>204</v>
      </c>
      <c r="E145" s="127"/>
      <c r="F145" s="128"/>
      <c r="G145" s="5"/>
      <c r="H145" s="10">
        <v>31.2</v>
      </c>
      <c r="I145" s="28" t="str">
        <f t="shared" si="23"/>
        <v/>
      </c>
    </row>
    <row r="146" spans="1:9" ht="13.9" customHeight="1" x14ac:dyDescent="0.25">
      <c r="A146" s="33" t="s">
        <v>205</v>
      </c>
      <c r="B146" s="57">
        <v>2021</v>
      </c>
      <c r="C146" s="74" t="s">
        <v>301</v>
      </c>
      <c r="D146" s="126" t="s">
        <v>206</v>
      </c>
      <c r="E146" s="127"/>
      <c r="F146" s="128"/>
      <c r="G146" s="5"/>
      <c r="H146" s="10">
        <v>31.2</v>
      </c>
      <c r="I146" s="28" t="str">
        <f t="shared" si="23"/>
        <v/>
      </c>
    </row>
    <row r="147" spans="1:9" ht="13.9" customHeight="1" x14ac:dyDescent="0.25">
      <c r="A147" s="33" t="s">
        <v>207</v>
      </c>
      <c r="B147" s="57">
        <v>2021</v>
      </c>
      <c r="C147" s="74" t="s">
        <v>301</v>
      </c>
      <c r="D147" s="126" t="s">
        <v>208</v>
      </c>
      <c r="E147" s="127"/>
      <c r="F147" s="128"/>
      <c r="G147" s="5"/>
      <c r="H147" s="10">
        <v>31.2</v>
      </c>
      <c r="I147" s="28" t="str">
        <f t="shared" si="23"/>
        <v/>
      </c>
    </row>
    <row r="148" spans="1:9" ht="13.9" customHeight="1" x14ac:dyDescent="0.25">
      <c r="A148" s="33" t="s">
        <v>209</v>
      </c>
      <c r="B148" s="57">
        <v>2021</v>
      </c>
      <c r="C148" s="74" t="s">
        <v>301</v>
      </c>
      <c r="D148" s="126" t="s">
        <v>210</v>
      </c>
      <c r="E148" s="127"/>
      <c r="F148" s="128"/>
      <c r="G148" s="5"/>
      <c r="H148" s="10">
        <v>31.2</v>
      </c>
      <c r="I148" s="28" t="str">
        <f t="shared" si="23"/>
        <v/>
      </c>
    </row>
    <row r="149" spans="1:9" ht="13.9" customHeight="1" x14ac:dyDescent="0.25">
      <c r="A149" s="33" t="s">
        <v>211</v>
      </c>
      <c r="B149" s="57">
        <v>2021</v>
      </c>
      <c r="C149" s="74" t="s">
        <v>301</v>
      </c>
      <c r="D149" s="126" t="s">
        <v>212</v>
      </c>
      <c r="E149" s="127"/>
      <c r="F149" s="128"/>
      <c r="G149" s="5"/>
      <c r="H149" s="10">
        <v>31.2</v>
      </c>
      <c r="I149" s="28" t="str">
        <f t="shared" si="23"/>
        <v/>
      </c>
    </row>
    <row r="150" spans="1:9" ht="13.9" customHeight="1" x14ac:dyDescent="0.25">
      <c r="A150" s="33" t="s">
        <v>213</v>
      </c>
      <c r="B150" s="57">
        <v>2021</v>
      </c>
      <c r="C150" s="74" t="s">
        <v>301</v>
      </c>
      <c r="D150" s="126" t="s">
        <v>214</v>
      </c>
      <c r="E150" s="127"/>
      <c r="F150" s="128"/>
      <c r="G150" s="5"/>
      <c r="H150" s="10">
        <v>31.2</v>
      </c>
      <c r="I150" s="28" t="str">
        <f t="shared" si="23"/>
        <v/>
      </c>
    </row>
    <row r="151" spans="1:9" ht="13.9" customHeight="1" x14ac:dyDescent="0.25">
      <c r="A151" s="33" t="s">
        <v>215</v>
      </c>
      <c r="B151" s="57">
        <v>2021</v>
      </c>
      <c r="C151" s="74" t="s">
        <v>301</v>
      </c>
      <c r="D151" s="126" t="s">
        <v>216</v>
      </c>
      <c r="E151" s="127"/>
      <c r="F151" s="128"/>
      <c r="G151" s="5"/>
      <c r="H151" s="10">
        <v>31.2</v>
      </c>
      <c r="I151" s="28" t="str">
        <f t="shared" si="23"/>
        <v/>
      </c>
    </row>
    <row r="152" spans="1:9" ht="13.9" customHeight="1" x14ac:dyDescent="0.25">
      <c r="A152" s="33" t="s">
        <v>217</v>
      </c>
      <c r="B152" s="57">
        <v>2021</v>
      </c>
      <c r="C152" s="74" t="s">
        <v>301</v>
      </c>
      <c r="D152" s="126" t="s">
        <v>218</v>
      </c>
      <c r="E152" s="127"/>
      <c r="F152" s="128"/>
      <c r="G152" s="5"/>
      <c r="H152" s="10">
        <v>31.2</v>
      </c>
      <c r="I152" s="28" t="str">
        <f t="shared" si="23"/>
        <v/>
      </c>
    </row>
    <row r="153" spans="1:9" ht="13.9" customHeight="1" x14ac:dyDescent="0.25">
      <c r="A153" s="33" t="s">
        <v>219</v>
      </c>
      <c r="B153" s="57">
        <v>2021</v>
      </c>
      <c r="C153" s="74" t="s">
        <v>301</v>
      </c>
      <c r="D153" s="126" t="s">
        <v>220</v>
      </c>
      <c r="E153" s="127"/>
      <c r="F153" s="128"/>
      <c r="G153" s="5"/>
      <c r="H153" s="10">
        <v>31.2</v>
      </c>
      <c r="I153" s="28" t="str">
        <f t="shared" si="23"/>
        <v/>
      </c>
    </row>
    <row r="154" spans="1:9" ht="13.9" customHeight="1" x14ac:dyDescent="0.25">
      <c r="A154" s="33" t="s">
        <v>221</v>
      </c>
      <c r="B154" s="57">
        <v>2021</v>
      </c>
      <c r="C154" s="74" t="s">
        <v>301</v>
      </c>
      <c r="D154" s="126" t="s">
        <v>222</v>
      </c>
      <c r="E154" s="127"/>
      <c r="F154" s="128"/>
      <c r="G154" s="5"/>
      <c r="H154" s="10">
        <v>31.2</v>
      </c>
      <c r="I154" s="28" t="str">
        <f t="shared" si="23"/>
        <v/>
      </c>
    </row>
    <row r="155" spans="1:9" ht="13.9" customHeight="1" x14ac:dyDescent="0.25">
      <c r="A155" s="33" t="s">
        <v>223</v>
      </c>
      <c r="B155" s="57">
        <v>2021</v>
      </c>
      <c r="C155" s="74" t="s">
        <v>301</v>
      </c>
      <c r="D155" s="126" t="s">
        <v>224</v>
      </c>
      <c r="E155" s="127"/>
      <c r="F155" s="128"/>
      <c r="G155" s="5"/>
      <c r="H155" s="10">
        <v>31.2</v>
      </c>
      <c r="I155" s="28" t="str">
        <f t="shared" si="23"/>
        <v/>
      </c>
    </row>
    <row r="156" spans="1:9" ht="13.9" customHeight="1" x14ac:dyDescent="0.25">
      <c r="A156" s="33" t="s">
        <v>225</v>
      </c>
      <c r="B156" s="57">
        <v>2021</v>
      </c>
      <c r="C156" s="74" t="s">
        <v>301</v>
      </c>
      <c r="D156" s="126" t="s">
        <v>226</v>
      </c>
      <c r="E156" s="127"/>
      <c r="F156" s="128"/>
      <c r="G156" s="5"/>
      <c r="H156" s="10">
        <v>31.2</v>
      </c>
      <c r="I156" s="28" t="str">
        <f t="shared" si="23"/>
        <v/>
      </c>
    </row>
    <row r="157" spans="1:9" ht="13.9" customHeight="1" x14ac:dyDescent="0.25">
      <c r="A157" s="33" t="s">
        <v>227</v>
      </c>
      <c r="B157" s="57">
        <v>2021</v>
      </c>
      <c r="C157" s="74" t="s">
        <v>301</v>
      </c>
      <c r="D157" s="126" t="s">
        <v>228</v>
      </c>
      <c r="E157" s="127"/>
      <c r="F157" s="128"/>
      <c r="G157" s="5"/>
      <c r="H157" s="10">
        <v>31.2</v>
      </c>
      <c r="I157" s="28" t="str">
        <f t="shared" si="23"/>
        <v/>
      </c>
    </row>
    <row r="158" spans="1:9" ht="13.9" customHeight="1" x14ac:dyDescent="0.25">
      <c r="A158" s="33" t="s">
        <v>229</v>
      </c>
      <c r="B158" s="57">
        <v>2021</v>
      </c>
      <c r="C158" s="74" t="s">
        <v>301</v>
      </c>
      <c r="D158" s="126" t="s">
        <v>230</v>
      </c>
      <c r="E158" s="127"/>
      <c r="F158" s="128"/>
      <c r="G158" s="5"/>
      <c r="H158" s="10">
        <v>31.2</v>
      </c>
      <c r="I158" s="28" t="str">
        <f t="shared" si="23"/>
        <v/>
      </c>
    </row>
    <row r="159" spans="1:9" ht="13.9" customHeight="1" x14ac:dyDescent="0.25">
      <c r="A159" s="33" t="s">
        <v>231</v>
      </c>
      <c r="B159" s="57">
        <v>2021</v>
      </c>
      <c r="C159" s="74" t="s">
        <v>301</v>
      </c>
      <c r="D159" s="126" t="s">
        <v>232</v>
      </c>
      <c r="E159" s="127"/>
      <c r="F159" s="128"/>
      <c r="G159" s="5"/>
      <c r="H159" s="10">
        <v>31.2</v>
      </c>
      <c r="I159" s="28" t="str">
        <f t="shared" si="23"/>
        <v/>
      </c>
    </row>
    <row r="160" spans="1:9" ht="13.9" customHeight="1" x14ac:dyDescent="0.25">
      <c r="A160" s="33" t="s">
        <v>233</v>
      </c>
      <c r="B160" s="57">
        <v>2021</v>
      </c>
      <c r="C160" s="74" t="s">
        <v>301</v>
      </c>
      <c r="D160" s="126" t="s">
        <v>234</v>
      </c>
      <c r="E160" s="127"/>
      <c r="F160" s="128"/>
      <c r="G160" s="5"/>
      <c r="H160" s="10">
        <v>31.2</v>
      </c>
      <c r="I160" s="28" t="str">
        <f t="shared" si="23"/>
        <v/>
      </c>
    </row>
    <row r="161" spans="1:9" ht="13.9" customHeight="1" x14ac:dyDescent="0.25">
      <c r="A161" s="33" t="s">
        <v>235</v>
      </c>
      <c r="B161" s="57">
        <v>2021</v>
      </c>
      <c r="C161" s="74" t="s">
        <v>301</v>
      </c>
      <c r="D161" s="126" t="s">
        <v>236</v>
      </c>
      <c r="E161" s="127"/>
      <c r="F161" s="128"/>
      <c r="G161" s="5"/>
      <c r="H161" s="10">
        <v>31.2</v>
      </c>
      <c r="I161" s="28" t="str">
        <f t="shared" si="23"/>
        <v/>
      </c>
    </row>
    <row r="162" spans="1:9" ht="13.9" customHeight="1" x14ac:dyDescent="0.25">
      <c r="A162" s="33" t="s">
        <v>237</v>
      </c>
      <c r="B162" s="57">
        <v>2021</v>
      </c>
      <c r="C162" s="74" t="s">
        <v>301</v>
      </c>
      <c r="D162" s="123" t="s">
        <v>238</v>
      </c>
      <c r="E162" s="124"/>
      <c r="F162" s="125"/>
      <c r="G162" s="5"/>
      <c r="H162" s="10">
        <v>31.2</v>
      </c>
      <c r="I162" s="28" t="str">
        <f t="shared" si="23"/>
        <v/>
      </c>
    </row>
    <row r="163" spans="1:9" ht="13.9" customHeight="1" x14ac:dyDescent="0.25">
      <c r="A163" s="33" t="s">
        <v>239</v>
      </c>
      <c r="B163" s="57">
        <v>2021</v>
      </c>
      <c r="C163" s="74" t="s">
        <v>301</v>
      </c>
      <c r="D163" s="126" t="s">
        <v>240</v>
      </c>
      <c r="E163" s="127"/>
      <c r="F163" s="128"/>
      <c r="G163" s="5"/>
      <c r="H163" s="10">
        <v>31.2</v>
      </c>
      <c r="I163" s="28" t="str">
        <f t="shared" si="23"/>
        <v/>
      </c>
    </row>
    <row r="164" spans="1:9" ht="13.9" customHeight="1" x14ac:dyDescent="0.25">
      <c r="A164" s="33" t="s">
        <v>241</v>
      </c>
      <c r="B164" s="57">
        <v>2021</v>
      </c>
      <c r="C164" s="74" t="s">
        <v>301</v>
      </c>
      <c r="D164" s="126" t="s">
        <v>242</v>
      </c>
      <c r="E164" s="127"/>
      <c r="F164" s="128"/>
      <c r="G164" s="5"/>
      <c r="H164" s="10">
        <v>31.2</v>
      </c>
      <c r="I164" s="28" t="str">
        <f t="shared" si="23"/>
        <v/>
      </c>
    </row>
    <row r="165" spans="1:9" ht="13.9" customHeight="1" x14ac:dyDescent="0.25">
      <c r="A165" s="33" t="s">
        <v>243</v>
      </c>
      <c r="B165" s="57">
        <v>2021</v>
      </c>
      <c r="C165" s="74" t="s">
        <v>301</v>
      </c>
      <c r="D165" s="126" t="s">
        <v>244</v>
      </c>
      <c r="E165" s="127"/>
      <c r="F165" s="128"/>
      <c r="G165" s="5"/>
      <c r="H165" s="10">
        <v>31.2</v>
      </c>
      <c r="I165" s="28" t="str">
        <f t="shared" si="23"/>
        <v/>
      </c>
    </row>
    <row r="166" spans="1:9" ht="13.9" customHeight="1" x14ac:dyDescent="0.25">
      <c r="A166" s="33" t="s">
        <v>245</v>
      </c>
      <c r="B166" s="57">
        <v>2021</v>
      </c>
      <c r="C166" s="74" t="s">
        <v>301</v>
      </c>
      <c r="D166" s="126" t="s">
        <v>246</v>
      </c>
      <c r="E166" s="127"/>
      <c r="F166" s="128"/>
      <c r="G166" s="5"/>
      <c r="H166" s="10">
        <v>31.2</v>
      </c>
      <c r="I166" s="28" t="str">
        <f t="shared" si="23"/>
        <v/>
      </c>
    </row>
    <row r="167" spans="1:9" ht="13.9" customHeight="1" x14ac:dyDescent="0.25">
      <c r="A167" s="33" t="s">
        <v>247</v>
      </c>
      <c r="B167" s="57">
        <v>2021</v>
      </c>
      <c r="C167" s="74" t="s">
        <v>301</v>
      </c>
      <c r="D167" s="126" t="s">
        <v>248</v>
      </c>
      <c r="E167" s="127"/>
      <c r="F167" s="128"/>
      <c r="G167" s="5"/>
      <c r="H167" s="10">
        <v>31.2</v>
      </c>
      <c r="I167" s="28" t="str">
        <f t="shared" si="23"/>
        <v/>
      </c>
    </row>
    <row r="168" spans="1:9" ht="13.9" customHeight="1" x14ac:dyDescent="0.25">
      <c r="A168" s="33" t="s">
        <v>249</v>
      </c>
      <c r="B168" s="57">
        <v>2021</v>
      </c>
      <c r="C168" s="74" t="s">
        <v>301</v>
      </c>
      <c r="D168" s="126" t="s">
        <v>250</v>
      </c>
      <c r="E168" s="127"/>
      <c r="F168" s="128"/>
      <c r="G168" s="5"/>
      <c r="H168" s="10">
        <v>31.2</v>
      </c>
      <c r="I168" s="28" t="str">
        <f t="shared" si="23"/>
        <v/>
      </c>
    </row>
    <row r="169" spans="1:9" s="36" customFormat="1" ht="15.75" customHeight="1" x14ac:dyDescent="0.25">
      <c r="A169" s="129" t="s">
        <v>312</v>
      </c>
      <c r="B169" s="129"/>
      <c r="C169" s="129"/>
      <c r="D169" s="129"/>
      <c r="E169" s="129"/>
      <c r="F169" s="129"/>
      <c r="G169" s="129"/>
      <c r="H169" s="129"/>
      <c r="I169" s="129"/>
    </row>
    <row r="170" spans="1:9" ht="13.9" customHeight="1" x14ac:dyDescent="0.25">
      <c r="A170" s="33" t="s">
        <v>303</v>
      </c>
      <c r="B170" s="57">
        <v>2023</v>
      </c>
      <c r="C170" s="74" t="s">
        <v>301</v>
      </c>
      <c r="D170" s="126" t="s">
        <v>307</v>
      </c>
      <c r="E170" s="127"/>
      <c r="F170" s="128"/>
      <c r="G170" s="5"/>
      <c r="H170" s="10">
        <v>31.2</v>
      </c>
      <c r="I170" s="28" t="str">
        <f t="shared" si="23"/>
        <v/>
      </c>
    </row>
    <row r="171" spans="1:9" ht="13.9" customHeight="1" x14ac:dyDescent="0.25">
      <c r="A171" s="33" t="s">
        <v>303</v>
      </c>
      <c r="B171" s="57">
        <v>2023</v>
      </c>
      <c r="C171" s="74" t="s">
        <v>302</v>
      </c>
      <c r="D171" s="126" t="s">
        <v>307</v>
      </c>
      <c r="E171" s="127"/>
      <c r="F171" s="128"/>
      <c r="G171" s="5"/>
      <c r="H171" s="10">
        <v>31.2</v>
      </c>
      <c r="I171" s="28" t="str">
        <f t="shared" si="23"/>
        <v/>
      </c>
    </row>
    <row r="172" spans="1:9" ht="13.9" customHeight="1" x14ac:dyDescent="0.25">
      <c r="A172" s="33" t="s">
        <v>304</v>
      </c>
      <c r="B172" s="57">
        <v>2023</v>
      </c>
      <c r="C172" s="74" t="s">
        <v>301</v>
      </c>
      <c r="D172" s="126" t="s">
        <v>308</v>
      </c>
      <c r="E172" s="127"/>
      <c r="F172" s="128"/>
      <c r="G172" s="5"/>
      <c r="H172" s="10">
        <v>31.2</v>
      </c>
      <c r="I172" s="28" t="str">
        <f t="shared" si="23"/>
        <v/>
      </c>
    </row>
    <row r="173" spans="1:9" ht="13.9" customHeight="1" x14ac:dyDescent="0.25">
      <c r="A173" s="33" t="s">
        <v>304</v>
      </c>
      <c r="B173" s="57">
        <v>2023</v>
      </c>
      <c r="C173" s="74" t="s">
        <v>302</v>
      </c>
      <c r="D173" s="126" t="s">
        <v>308</v>
      </c>
      <c r="E173" s="127"/>
      <c r="F173" s="128"/>
      <c r="G173" s="5"/>
      <c r="H173" s="10">
        <v>31.2</v>
      </c>
      <c r="I173" s="28" t="str">
        <f t="shared" si="23"/>
        <v/>
      </c>
    </row>
    <row r="174" spans="1:9" ht="13.9" customHeight="1" x14ac:dyDescent="0.25">
      <c r="A174" s="33" t="s">
        <v>305</v>
      </c>
      <c r="B174" s="57">
        <v>2023</v>
      </c>
      <c r="C174" s="74" t="s">
        <v>301</v>
      </c>
      <c r="D174" s="126" t="s">
        <v>309</v>
      </c>
      <c r="E174" s="127"/>
      <c r="F174" s="128"/>
      <c r="G174" s="5"/>
      <c r="H174" s="10">
        <v>31.2</v>
      </c>
      <c r="I174" s="28" t="str">
        <f t="shared" si="23"/>
        <v/>
      </c>
    </row>
    <row r="175" spans="1:9" ht="13.9" customHeight="1" x14ac:dyDescent="0.25">
      <c r="A175" s="33" t="s">
        <v>305</v>
      </c>
      <c r="B175" s="57">
        <v>2023</v>
      </c>
      <c r="C175" s="74" t="s">
        <v>302</v>
      </c>
      <c r="D175" s="126" t="s">
        <v>309</v>
      </c>
      <c r="E175" s="127"/>
      <c r="F175" s="128"/>
      <c r="G175" s="5"/>
      <c r="H175" s="10">
        <v>31.2</v>
      </c>
      <c r="I175" s="28" t="str">
        <f t="shared" si="23"/>
        <v/>
      </c>
    </row>
    <row r="176" spans="1:9" ht="13.9" customHeight="1" x14ac:dyDescent="0.25">
      <c r="A176" s="33" t="s">
        <v>306</v>
      </c>
      <c r="B176" s="57">
        <v>2023</v>
      </c>
      <c r="C176" s="74" t="s">
        <v>301</v>
      </c>
      <c r="D176" s="126" t="s">
        <v>310</v>
      </c>
      <c r="E176" s="127"/>
      <c r="F176" s="128"/>
      <c r="G176" s="5"/>
      <c r="H176" s="10">
        <v>31.2</v>
      </c>
      <c r="I176" s="28" t="str">
        <f t="shared" si="23"/>
        <v/>
      </c>
    </row>
    <row r="177" spans="1:18" ht="13.9" customHeight="1" thickBot="1" x14ac:dyDescent="0.3">
      <c r="A177" s="33" t="s">
        <v>306</v>
      </c>
      <c r="B177" s="57">
        <v>2023</v>
      </c>
      <c r="C177" s="74" t="s">
        <v>302</v>
      </c>
      <c r="D177" s="126" t="s">
        <v>310</v>
      </c>
      <c r="E177" s="127"/>
      <c r="F177" s="128"/>
      <c r="G177" s="5"/>
      <c r="H177" s="10">
        <v>31.2</v>
      </c>
      <c r="I177" s="28" t="str">
        <f t="shared" si="23"/>
        <v/>
      </c>
    </row>
    <row r="178" spans="1:18" ht="16.5" thickBot="1" x14ac:dyDescent="0.3">
      <c r="A178" s="82"/>
      <c r="B178" s="83"/>
      <c r="C178" s="83"/>
      <c r="D178" s="84"/>
      <c r="E178" s="84"/>
      <c r="F178" s="85"/>
      <c r="G178" s="117" t="s">
        <v>5</v>
      </c>
      <c r="H178" s="117"/>
      <c r="I178" s="46" t="str">
        <f>IF(SUM(I143:I177)=0,"",SUM(I143:I177))</f>
        <v/>
      </c>
      <c r="J178" s="42"/>
      <c r="K178" s="42"/>
      <c r="L178" s="42"/>
      <c r="M178" s="42"/>
      <c r="N178" s="42"/>
      <c r="O178" s="43"/>
      <c r="P178" s="44"/>
      <c r="Q178" s="45"/>
      <c r="R178" s="44"/>
    </row>
    <row r="179" spans="1:18" ht="13.9" customHeight="1" x14ac:dyDescent="0.25">
      <c r="A179" s="98"/>
      <c r="B179" s="98"/>
      <c r="C179" s="98"/>
      <c r="D179" s="98"/>
      <c r="E179" s="98"/>
      <c r="F179" s="98"/>
      <c r="G179" s="99"/>
      <c r="H179" s="99"/>
      <c r="I179" s="99"/>
    </row>
    <row r="180" spans="1:18" ht="13.9" customHeight="1" thickBot="1" x14ac:dyDescent="0.3">
      <c r="A180" s="78"/>
      <c r="B180" s="78"/>
      <c r="C180" s="78"/>
      <c r="D180" s="78"/>
      <c r="E180" s="78"/>
      <c r="F180" s="78"/>
      <c r="G180" s="78"/>
      <c r="H180" s="78"/>
      <c r="I180" s="78"/>
    </row>
    <row r="181" spans="1:18" ht="16.5" thickBot="1" x14ac:dyDescent="0.3">
      <c r="G181" s="117" t="s">
        <v>3</v>
      </c>
      <c r="H181" s="117"/>
      <c r="I181" s="46" t="s">
        <v>5</v>
      </c>
      <c r="J181" s="42"/>
      <c r="K181" s="42"/>
      <c r="L181" s="42"/>
      <c r="M181" s="42"/>
      <c r="N181" s="42"/>
      <c r="O181" s="43"/>
      <c r="P181" s="44"/>
      <c r="Q181" s="45"/>
      <c r="R181" s="44"/>
    </row>
    <row r="182" spans="1:18" ht="15.6" customHeight="1" thickBot="1" x14ac:dyDescent="0.3">
      <c r="A182" s="142" t="s">
        <v>2</v>
      </c>
      <c r="B182" s="143"/>
      <c r="C182" s="143"/>
      <c r="D182" s="143"/>
      <c r="E182" s="143"/>
      <c r="F182" s="143"/>
      <c r="G182" s="169" t="str">
        <f>IF(SUM(G9:G88)=0,"",SUM(G9:G88))</f>
        <v/>
      </c>
      <c r="H182" s="169"/>
      <c r="I182" s="79" t="str">
        <f>I89</f>
        <v/>
      </c>
    </row>
    <row r="183" spans="1:18" s="36" customFormat="1" ht="15.6" customHeight="1" thickBot="1" x14ac:dyDescent="0.3">
      <c r="A183" s="165" t="s">
        <v>137</v>
      </c>
      <c r="B183" s="166"/>
      <c r="C183" s="166"/>
      <c r="D183" s="166"/>
      <c r="E183" s="166"/>
      <c r="F183" s="166"/>
      <c r="G183" s="170" t="str">
        <f>IF(SUM(G92:G137)=0,"",SUM(G92:G137))</f>
        <v/>
      </c>
      <c r="H183" s="170"/>
      <c r="I183" s="80" t="str">
        <f>I138</f>
        <v/>
      </c>
    </row>
    <row r="184" spans="1:18" s="36" customFormat="1" ht="15.6" customHeight="1" thickBot="1" x14ac:dyDescent="0.3">
      <c r="A184" s="167" t="s">
        <v>197</v>
      </c>
      <c r="B184" s="168"/>
      <c r="C184" s="168"/>
      <c r="D184" s="168"/>
      <c r="E184" s="168"/>
      <c r="F184" s="168"/>
      <c r="G184" s="171" t="str">
        <f>IF(SUM(G143:G177)=0,"",SUM(G143:G177))</f>
        <v/>
      </c>
      <c r="H184" s="171"/>
      <c r="I184" s="81" t="str">
        <f>I178</f>
        <v/>
      </c>
    </row>
    <row r="185" spans="1:18" ht="16.5" thickBot="1" x14ac:dyDescent="0.3">
      <c r="G185" s="117" t="s">
        <v>5</v>
      </c>
      <c r="H185" s="117"/>
      <c r="I185" s="46" t="str">
        <f>IF(SUM(I162:I178)=0,"",SUM(I162:I178))</f>
        <v/>
      </c>
      <c r="J185" s="42"/>
      <c r="K185" s="42"/>
      <c r="L185" s="42"/>
      <c r="M185" s="42"/>
      <c r="N185" s="42"/>
      <c r="O185" s="43"/>
      <c r="P185" s="44"/>
      <c r="Q185" s="45"/>
      <c r="R185" s="44"/>
    </row>
    <row r="186" spans="1:18" ht="16.5" thickBot="1" x14ac:dyDescent="0.3">
      <c r="G186" s="117" t="s">
        <v>251</v>
      </c>
      <c r="H186" s="117"/>
      <c r="I186" s="46" t="str">
        <f>IF(I185="","",(I185*0.2))</f>
        <v/>
      </c>
      <c r="J186" s="42"/>
      <c r="K186" s="42"/>
      <c r="L186" s="42"/>
      <c r="M186" s="42"/>
      <c r="N186" s="42"/>
      <c r="O186" s="43"/>
      <c r="P186" s="44"/>
      <c r="Q186" s="45"/>
      <c r="R186" s="44"/>
    </row>
    <row r="187" spans="1:18" ht="16.5" thickBot="1" x14ac:dyDescent="0.3">
      <c r="G187" s="117" t="s">
        <v>252</v>
      </c>
      <c r="H187" s="117"/>
      <c r="I187" s="47" t="str">
        <f>IF(I186="","",(I185+I186))</f>
        <v/>
      </c>
      <c r="J187" s="42"/>
      <c r="K187" s="42"/>
      <c r="L187" s="42"/>
      <c r="M187" s="42"/>
      <c r="N187" s="42"/>
      <c r="O187" s="43"/>
      <c r="P187" s="44"/>
      <c r="Q187" s="45"/>
      <c r="R187" s="44"/>
    </row>
    <row r="188" spans="1:18" ht="18" customHeight="1" thickBot="1" x14ac:dyDescent="0.3">
      <c r="A188" s="20"/>
      <c r="B188" s="48"/>
      <c r="C188" s="48"/>
      <c r="I188" s="19"/>
    </row>
    <row r="189" spans="1:18" ht="18" customHeight="1" x14ac:dyDescent="0.25">
      <c r="A189" s="86"/>
      <c r="B189" s="87"/>
      <c r="C189" s="87"/>
      <c r="D189" s="88" t="s">
        <v>313</v>
      </c>
      <c r="E189" s="89"/>
      <c r="F189" s="90" t="s">
        <v>253</v>
      </c>
      <c r="G189" s="91"/>
      <c r="H189" s="92"/>
      <c r="I189" s="93"/>
    </row>
    <row r="190" spans="1:18" ht="16.5" thickBot="1" x14ac:dyDescent="0.3">
      <c r="A190" s="156" t="s">
        <v>254</v>
      </c>
      <c r="B190" s="157"/>
      <c r="C190" s="48"/>
      <c r="D190" s="158"/>
      <c r="E190" s="159"/>
      <c r="F190" s="160"/>
      <c r="G190" s="158"/>
      <c r="H190" s="158"/>
      <c r="I190" s="161"/>
    </row>
    <row r="191" spans="1:18" ht="16.5" thickBot="1" x14ac:dyDescent="0.3">
      <c r="A191" s="156" t="s">
        <v>255</v>
      </c>
      <c r="B191" s="157"/>
      <c r="C191" s="48"/>
      <c r="D191" s="158"/>
      <c r="E191" s="159"/>
      <c r="F191" s="160"/>
      <c r="G191" s="158"/>
      <c r="H191" s="158"/>
      <c r="I191" s="161"/>
    </row>
    <row r="192" spans="1:18" ht="16.5" thickBot="1" x14ac:dyDescent="0.3">
      <c r="A192" s="156" t="s">
        <v>256</v>
      </c>
      <c r="B192" s="157"/>
      <c r="C192" s="48"/>
      <c r="D192" s="158"/>
      <c r="E192" s="159"/>
      <c r="F192" s="160"/>
      <c r="G192" s="158"/>
      <c r="H192" s="158"/>
      <c r="I192" s="161"/>
    </row>
    <row r="193" spans="1:20" ht="16.5" thickBot="1" x14ac:dyDescent="0.3">
      <c r="A193" s="156"/>
      <c r="B193" s="157"/>
      <c r="C193" s="48"/>
      <c r="D193" s="158"/>
      <c r="E193" s="159"/>
      <c r="F193" s="160"/>
      <c r="G193" s="158"/>
      <c r="H193" s="158"/>
      <c r="I193" s="161"/>
    </row>
    <row r="194" spans="1:20" ht="16.5" thickBot="1" x14ac:dyDescent="0.3">
      <c r="A194" s="156" t="s">
        <v>257</v>
      </c>
      <c r="B194" s="157"/>
      <c r="C194" s="48"/>
      <c r="D194" s="158"/>
      <c r="E194" s="159"/>
      <c r="F194" s="160"/>
      <c r="G194" s="158"/>
      <c r="H194" s="158"/>
      <c r="I194" s="161"/>
      <c r="J194"/>
      <c r="K194"/>
      <c r="L194"/>
      <c r="M194"/>
      <c r="N194"/>
      <c r="O194"/>
      <c r="P194"/>
      <c r="Q194"/>
      <c r="R194"/>
      <c r="S194"/>
      <c r="T194"/>
    </row>
    <row r="195" spans="1:20" ht="16.5" thickBot="1" x14ac:dyDescent="0.3">
      <c r="A195" s="156" t="s">
        <v>258</v>
      </c>
      <c r="B195" s="157"/>
      <c r="C195" s="48"/>
      <c r="D195" s="158"/>
      <c r="E195" s="159"/>
      <c r="F195" s="160"/>
      <c r="G195" s="158"/>
      <c r="H195" s="158"/>
      <c r="I195" s="161"/>
      <c r="J195"/>
      <c r="K195"/>
      <c r="L195"/>
      <c r="M195"/>
      <c r="N195"/>
      <c r="O195"/>
      <c r="P195"/>
      <c r="Q195"/>
      <c r="R195"/>
      <c r="S195"/>
      <c r="T195"/>
    </row>
    <row r="196" spans="1:20" ht="16.5" thickBot="1" x14ac:dyDescent="0.3">
      <c r="A196" s="156" t="s">
        <v>259</v>
      </c>
      <c r="B196" s="157"/>
      <c r="C196" s="48"/>
      <c r="D196" s="158"/>
      <c r="E196" s="159"/>
      <c r="F196" s="160"/>
      <c r="G196" s="158"/>
      <c r="H196" s="158"/>
      <c r="I196" s="161"/>
      <c r="J196"/>
      <c r="K196"/>
      <c r="L196"/>
      <c r="M196"/>
      <c r="N196"/>
      <c r="O196"/>
      <c r="P196"/>
      <c r="Q196"/>
      <c r="R196"/>
      <c r="S196"/>
      <c r="T196"/>
    </row>
    <row r="197" spans="1:20" ht="16.5" thickBot="1" x14ac:dyDescent="0.3">
      <c r="A197" s="156" t="s">
        <v>260</v>
      </c>
      <c r="B197" s="157"/>
      <c r="C197" s="48"/>
      <c r="D197" s="158"/>
      <c r="E197" s="159"/>
      <c r="F197" s="160"/>
      <c r="G197" s="158"/>
      <c r="H197" s="158"/>
      <c r="I197" s="161"/>
      <c r="J197"/>
      <c r="K197"/>
      <c r="L197"/>
      <c r="M197"/>
      <c r="N197"/>
      <c r="O197"/>
      <c r="P197"/>
      <c r="Q197"/>
      <c r="R197"/>
      <c r="S197"/>
      <c r="T197"/>
    </row>
    <row r="198" spans="1:20" ht="16.5" thickBot="1" x14ac:dyDescent="0.3">
      <c r="A198" s="156" t="s">
        <v>261</v>
      </c>
      <c r="B198" s="157"/>
      <c r="C198" s="48"/>
      <c r="D198" s="158"/>
      <c r="E198" s="159"/>
      <c r="F198" s="160"/>
      <c r="G198" s="158"/>
      <c r="H198" s="158"/>
      <c r="I198" s="161"/>
      <c r="J198"/>
      <c r="K198"/>
      <c r="L198"/>
      <c r="M198"/>
      <c r="N198"/>
      <c r="O198"/>
      <c r="P198"/>
      <c r="Q198"/>
      <c r="R198"/>
      <c r="S198"/>
      <c r="T198"/>
    </row>
    <row r="199" spans="1:20" x14ac:dyDescent="0.25">
      <c r="A199" s="156" t="s">
        <v>262</v>
      </c>
      <c r="B199" s="157"/>
      <c r="C199" s="48"/>
      <c r="D199" s="11"/>
      <c r="E199" s="51" t="s">
        <v>263</v>
      </c>
      <c r="F199" s="52"/>
      <c r="G199" s="51" t="s">
        <v>264</v>
      </c>
      <c r="H199" s="53"/>
      <c r="I199" s="94"/>
      <c r="J199"/>
      <c r="K199"/>
      <c r="L199"/>
      <c r="M199"/>
      <c r="N199"/>
      <c r="O199"/>
      <c r="P199"/>
      <c r="Q199"/>
      <c r="R199"/>
      <c r="S199"/>
      <c r="T199"/>
    </row>
    <row r="200" spans="1:20" ht="21.75" customHeight="1" thickBot="1" x14ac:dyDescent="0.3">
      <c r="A200" s="95"/>
      <c r="B200" s="96"/>
      <c r="C200" s="96"/>
      <c r="D200" s="97"/>
      <c r="E200" s="172"/>
      <c r="F200" s="173"/>
      <c r="G200" s="174"/>
      <c r="H200" s="175"/>
      <c r="I200" s="176"/>
      <c r="K200"/>
      <c r="L200"/>
      <c r="M200"/>
      <c r="N200"/>
      <c r="O200"/>
      <c r="P200"/>
      <c r="Q200"/>
      <c r="R200"/>
      <c r="S200"/>
      <c r="T200"/>
    </row>
    <row r="201" spans="1:20" ht="18.75" customHeight="1" x14ac:dyDescent="0.25">
      <c r="A201" s="12"/>
      <c r="D201" s="54"/>
      <c r="E201"/>
      <c r="F201"/>
      <c r="G201" s="20"/>
      <c r="H201" s="55"/>
      <c r="I201" s="20"/>
      <c r="K201"/>
      <c r="L201"/>
      <c r="M201"/>
      <c r="N201"/>
      <c r="O201"/>
      <c r="P201"/>
      <c r="Q201"/>
      <c r="R201"/>
      <c r="S201"/>
      <c r="T201"/>
    </row>
    <row r="202" spans="1:20" ht="48" customHeight="1" x14ac:dyDescent="0.25">
      <c r="D202" s="54"/>
      <c r="E202"/>
      <c r="F202"/>
      <c r="G202" s="20"/>
      <c r="H202" s="55"/>
      <c r="I202" s="20"/>
      <c r="K202"/>
      <c r="L202"/>
      <c r="M202"/>
      <c r="N202"/>
      <c r="O202"/>
      <c r="P202"/>
      <c r="Q202"/>
      <c r="R202"/>
      <c r="S202"/>
      <c r="T202"/>
    </row>
    <row r="203" spans="1:20" ht="34.5" customHeight="1" x14ac:dyDescent="0.25">
      <c r="A203" s="164" t="s">
        <v>265</v>
      </c>
      <c r="B203" s="164"/>
      <c r="C203" s="164"/>
      <c r="D203" s="164"/>
      <c r="E203" s="164"/>
      <c r="F203" s="164"/>
      <c r="G203" s="164"/>
      <c r="H203" s="164"/>
      <c r="I203" s="164"/>
      <c r="K203"/>
      <c r="L203"/>
      <c r="M203"/>
      <c r="N203"/>
      <c r="O203"/>
      <c r="P203"/>
      <c r="Q203"/>
      <c r="R203"/>
      <c r="S203"/>
      <c r="T203"/>
    </row>
    <row r="204" spans="1:20" x14ac:dyDescent="0.25"/>
    <row r="205" spans="1:20" x14ac:dyDescent="0.25"/>
    <row r="206" spans="1:20" x14ac:dyDescent="0.25"/>
    <row r="207" spans="1:20" x14ac:dyDescent="0.25"/>
    <row r="208" spans="1:20"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sheetData>
  <sheetProtection algorithmName="SHA-512" hashValue="nrjrDyriH8PYdEkQEBlULhSEOGGk5rJLgNUuEtWkZ6pC6jrbdUa/Bp25XZdYxCu6J3OvSfzeZDmaCVxGOie9ww==" saltValue="jcZIBkoVfRPsBS6Xmfsfpg==" spinCount="100000" sheet="1" objects="1" scenarios="1"/>
  <autoFilter ref="A91:I138" xr:uid="{00000000-0001-0000-0000-000000000000}">
    <filterColumn colId="3" showButton="0"/>
    <filterColumn colId="4" showButton="0"/>
  </autoFilter>
  <mergeCells count="215">
    <mergeCell ref="A6:I6"/>
    <mergeCell ref="A203:I203"/>
    <mergeCell ref="A182:F182"/>
    <mergeCell ref="A183:F183"/>
    <mergeCell ref="A139:I139"/>
    <mergeCell ref="A179:I179"/>
    <mergeCell ref="A184:F184"/>
    <mergeCell ref="G181:H181"/>
    <mergeCell ref="G182:H182"/>
    <mergeCell ref="G183:H183"/>
    <mergeCell ref="G184:H184"/>
    <mergeCell ref="A197:B197"/>
    <mergeCell ref="D197:E197"/>
    <mergeCell ref="F197:I197"/>
    <mergeCell ref="A198:B198"/>
    <mergeCell ref="D198:E198"/>
    <mergeCell ref="F198:I198"/>
    <mergeCell ref="A199:B199"/>
    <mergeCell ref="E200:F200"/>
    <mergeCell ref="G200:I200"/>
    <mergeCell ref="A194:B194"/>
    <mergeCell ref="D194:E194"/>
    <mergeCell ref="F194:I194"/>
    <mergeCell ref="A195:B195"/>
    <mergeCell ref="D195:E195"/>
    <mergeCell ref="F195:I195"/>
    <mergeCell ref="A196:B196"/>
    <mergeCell ref="D196:E196"/>
    <mergeCell ref="F196:I196"/>
    <mergeCell ref="A191:B191"/>
    <mergeCell ref="D191:E191"/>
    <mergeCell ref="F191:I191"/>
    <mergeCell ref="A192:B192"/>
    <mergeCell ref="D192:E192"/>
    <mergeCell ref="F192:I192"/>
    <mergeCell ref="A193:B193"/>
    <mergeCell ref="D193:E193"/>
    <mergeCell ref="F193:I193"/>
    <mergeCell ref="G185:H185"/>
    <mergeCell ref="G186:H186"/>
    <mergeCell ref="G187:H187"/>
    <mergeCell ref="A190:B190"/>
    <mergeCell ref="D190:E190"/>
    <mergeCell ref="F190:I190"/>
    <mergeCell ref="G138:H138"/>
    <mergeCell ref="D168:F168"/>
    <mergeCell ref="D163:F163"/>
    <mergeCell ref="D164:F164"/>
    <mergeCell ref="D165:F165"/>
    <mergeCell ref="D166:F166"/>
    <mergeCell ref="A142:I142"/>
    <mergeCell ref="A169:I169"/>
    <mergeCell ref="D161:F161"/>
    <mergeCell ref="D176:F176"/>
    <mergeCell ref="D177:F177"/>
    <mergeCell ref="D155:F155"/>
    <mergeCell ref="D156:F156"/>
    <mergeCell ref="D157:F157"/>
    <mergeCell ref="D158:F158"/>
    <mergeCell ref="D160:F160"/>
    <mergeCell ref="D144:F144"/>
    <mergeCell ref="D153:F153"/>
    <mergeCell ref="D112:F112"/>
    <mergeCell ref="D113:F113"/>
    <mergeCell ref="D116:F116"/>
    <mergeCell ref="D117:F117"/>
    <mergeCell ref="D120:F120"/>
    <mergeCell ref="D121:F121"/>
    <mergeCell ref="D122:F122"/>
    <mergeCell ref="D123:F123"/>
    <mergeCell ref="D115:F115"/>
    <mergeCell ref="D119:F119"/>
    <mergeCell ref="D154:F154"/>
    <mergeCell ref="D132:F132"/>
    <mergeCell ref="D9:F9"/>
    <mergeCell ref="D10:F10"/>
    <mergeCell ref="D60:F60"/>
    <mergeCell ref="D66:F66"/>
    <mergeCell ref="D73:F73"/>
    <mergeCell ref="D77:F77"/>
    <mergeCell ref="D78:F78"/>
    <mergeCell ref="D93:F93"/>
    <mergeCell ref="D23:F23"/>
    <mergeCell ref="D21:F21"/>
    <mergeCell ref="D27:F27"/>
    <mergeCell ref="D25:F25"/>
    <mergeCell ref="D24:F24"/>
    <mergeCell ref="D65:F65"/>
    <mergeCell ref="D72:F72"/>
    <mergeCell ref="D67:F67"/>
    <mergeCell ref="D70:F70"/>
    <mergeCell ref="D68:F68"/>
    <mergeCell ref="D69:F69"/>
    <mergeCell ref="D71:F71"/>
    <mergeCell ref="D17:F17"/>
    <mergeCell ref="D32:F32"/>
    <mergeCell ref="D33:F33"/>
    <mergeCell ref="D146:F146"/>
    <mergeCell ref="D130:F130"/>
    <mergeCell ref="D133:F133"/>
    <mergeCell ref="D124:F124"/>
    <mergeCell ref="D118:F118"/>
    <mergeCell ref="D136:F136"/>
    <mergeCell ref="D137:F137"/>
    <mergeCell ref="D126:F126"/>
    <mergeCell ref="D127:F127"/>
    <mergeCell ref="D131:F131"/>
    <mergeCell ref="D134:F134"/>
    <mergeCell ref="A125:I125"/>
    <mergeCell ref="D128:F128"/>
    <mergeCell ref="D87:F87"/>
    <mergeCell ref="D75:F75"/>
    <mergeCell ref="D76:F76"/>
    <mergeCell ref="D81:F81"/>
    <mergeCell ref="D55:F55"/>
    <mergeCell ref="D49:F49"/>
    <mergeCell ref="D56:F56"/>
    <mergeCell ref="D85:F85"/>
    <mergeCell ref="D84:E84"/>
    <mergeCell ref="D88:F88"/>
    <mergeCell ref="D22:F22"/>
    <mergeCell ref="D58:F58"/>
    <mergeCell ref="D59:F59"/>
    <mergeCell ref="D61:E61"/>
    <mergeCell ref="D145:F145"/>
    <mergeCell ref="A62:I62"/>
    <mergeCell ref="D74:F74"/>
    <mergeCell ref="D64:F64"/>
    <mergeCell ref="D63:F63"/>
    <mergeCell ref="D36:F36"/>
    <mergeCell ref="D39:F39"/>
    <mergeCell ref="D101:F101"/>
    <mergeCell ref="D103:F103"/>
    <mergeCell ref="D104:F104"/>
    <mergeCell ref="D106:F106"/>
    <mergeCell ref="D47:F47"/>
    <mergeCell ref="D43:F43"/>
    <mergeCell ref="D48:F48"/>
    <mergeCell ref="D51:F51"/>
    <mergeCell ref="D50:F50"/>
    <mergeCell ref="D53:F53"/>
    <mergeCell ref="D52:F52"/>
    <mergeCell ref="D54:F54"/>
    <mergeCell ref="D57:F57"/>
    <mergeCell ref="D7:F7"/>
    <mergeCell ref="D35:F35"/>
    <mergeCell ref="D37:F37"/>
    <mergeCell ref="D38:F38"/>
    <mergeCell ref="D44:F44"/>
    <mergeCell ref="D46:F46"/>
    <mergeCell ref="D31:F31"/>
    <mergeCell ref="D26:F26"/>
    <mergeCell ref="D45:F45"/>
    <mergeCell ref="D41:F41"/>
    <mergeCell ref="D42:F42"/>
    <mergeCell ref="A8:I8"/>
    <mergeCell ref="D19:F19"/>
    <mergeCell ref="D18:F18"/>
    <mergeCell ref="D16:F16"/>
    <mergeCell ref="D12:F12"/>
    <mergeCell ref="D34:F34"/>
    <mergeCell ref="D28:F28"/>
    <mergeCell ref="D29:F29"/>
    <mergeCell ref="D30:F30"/>
    <mergeCell ref="A13:I13"/>
    <mergeCell ref="D14:F14"/>
    <mergeCell ref="D40:F40"/>
    <mergeCell ref="D11:F11"/>
    <mergeCell ref="D15:F15"/>
    <mergeCell ref="D20:F20"/>
    <mergeCell ref="D143:F143"/>
    <mergeCell ref="G178:H178"/>
    <mergeCell ref="D162:F162"/>
    <mergeCell ref="D159:F159"/>
    <mergeCell ref="A141:I141"/>
    <mergeCell ref="D140:F140"/>
    <mergeCell ref="D114:F114"/>
    <mergeCell ref="D129:F129"/>
    <mergeCell ref="D135:F135"/>
    <mergeCell ref="D167:F167"/>
    <mergeCell ref="D170:F170"/>
    <mergeCell ref="D171:F171"/>
    <mergeCell ref="D172:F172"/>
    <mergeCell ref="D173:F173"/>
    <mergeCell ref="D174:F174"/>
    <mergeCell ref="D175:F175"/>
    <mergeCell ref="D151:F151"/>
    <mergeCell ref="D147:F147"/>
    <mergeCell ref="D148:F148"/>
    <mergeCell ref="D149:F149"/>
    <mergeCell ref="D150:F150"/>
    <mergeCell ref="D152:F152"/>
    <mergeCell ref="A90:I90"/>
    <mergeCell ref="D80:F80"/>
    <mergeCell ref="D79:F79"/>
    <mergeCell ref="D82:F82"/>
    <mergeCell ref="D83:F83"/>
    <mergeCell ref="D111:F111"/>
    <mergeCell ref="D97:F97"/>
    <mergeCell ref="D99:F99"/>
    <mergeCell ref="D102:F102"/>
    <mergeCell ref="D94:F94"/>
    <mergeCell ref="G89:H89"/>
    <mergeCell ref="D100:F100"/>
    <mergeCell ref="D107:F107"/>
    <mergeCell ref="D108:F108"/>
    <mergeCell ref="D95:F95"/>
    <mergeCell ref="D105:F105"/>
    <mergeCell ref="D86:F86"/>
    <mergeCell ref="D91:F91"/>
    <mergeCell ref="D92:F92"/>
    <mergeCell ref="A96:I96"/>
    <mergeCell ref="D98:F98"/>
    <mergeCell ref="D109:F109"/>
    <mergeCell ref="D110:F110"/>
  </mergeCells>
  <phoneticPr fontId="12" type="noConversion"/>
  <printOptions horizontalCentered="1"/>
  <pageMargins left="0.25" right="0.25" top="0.75" bottom="0.75" header="0.3" footer="0.3"/>
  <pageSetup paperSize="9" scale="91" fitToHeight="0" orientation="portrait" copies="3" r:id="rId1"/>
  <headerFooter>
    <oddFooter>&amp;R&amp;8 Publications techniques Page &amp;P/&amp;N - 2021v1</oddFooter>
  </headerFooter>
  <rowBreaks count="6" manualBreakCount="6">
    <brk id="61" max="16383" man="1"/>
    <brk id="90" max="16383" man="1"/>
    <brk id="124" max="16383" man="1"/>
    <brk id="139" max="16383" man="1"/>
    <brk id="168" max="16383" man="1"/>
    <brk id="1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2">
              <controlPr locked="0" defaultSize="0" autoFill="0" autoLine="0" autoPict="0">
                <anchor moveWithCells="1">
                  <from>
                    <xdr:col>0</xdr:col>
                    <xdr:colOff>0</xdr:colOff>
                    <xdr:row>200</xdr:row>
                    <xdr:rowOff>9525</xdr:rowOff>
                  </from>
                  <to>
                    <xdr:col>0</xdr:col>
                    <xdr:colOff>781050</xdr:colOff>
                    <xdr:row>201</xdr:row>
                    <xdr:rowOff>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0</xdr:col>
                    <xdr:colOff>0</xdr:colOff>
                    <xdr:row>200</xdr:row>
                    <xdr:rowOff>9525</xdr:rowOff>
                  </from>
                  <to>
                    <xdr:col>0</xdr:col>
                    <xdr:colOff>781050</xdr:colOff>
                    <xdr:row>201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ABA91-63EA-4447-8703-202B858D2BEA}">
  <dimension ref="A1:B44"/>
  <sheetViews>
    <sheetView workbookViewId="0">
      <selection activeCell="A2" sqref="A2"/>
    </sheetView>
  </sheetViews>
  <sheetFormatPr baseColWidth="10" defaultColWidth="11.42578125" defaultRowHeight="15" x14ac:dyDescent="0.25"/>
  <cols>
    <col min="1" max="2" width="50" customWidth="1"/>
  </cols>
  <sheetData>
    <row r="1" spans="1:2" x14ac:dyDescent="0.25">
      <c r="A1" s="62"/>
    </row>
    <row r="2" spans="1:2" x14ac:dyDescent="0.25">
      <c r="A2" s="62"/>
    </row>
    <row r="4" spans="1:2" ht="9" customHeight="1" x14ac:dyDescent="0.25">
      <c r="A4" s="63" t="s">
        <v>266</v>
      </c>
      <c r="B4" s="64"/>
    </row>
    <row r="5" spans="1:2" ht="16.899999999999999" customHeight="1" x14ac:dyDescent="0.25">
      <c r="A5" s="178" t="s">
        <v>267</v>
      </c>
      <c r="B5" s="66" t="s">
        <v>268</v>
      </c>
    </row>
    <row r="6" spans="1:2" ht="9" customHeight="1" x14ac:dyDescent="0.25">
      <c r="A6" s="178"/>
      <c r="B6" s="63"/>
    </row>
    <row r="7" spans="1:2" ht="9" customHeight="1" x14ac:dyDescent="0.25">
      <c r="A7" s="178"/>
      <c r="B7" s="63" t="s">
        <v>269</v>
      </c>
    </row>
    <row r="8" spans="1:2" ht="25.15" customHeight="1" x14ac:dyDescent="0.25">
      <c r="A8" s="178"/>
      <c r="B8" s="178" t="s">
        <v>270</v>
      </c>
    </row>
    <row r="9" spans="1:2" ht="36" customHeight="1" x14ac:dyDescent="0.25">
      <c r="A9" s="67" t="s">
        <v>271</v>
      </c>
      <c r="B9" s="178"/>
    </row>
    <row r="10" spans="1:2" ht="9" customHeight="1" x14ac:dyDescent="0.25">
      <c r="A10" s="67"/>
      <c r="B10" s="63" t="s">
        <v>272</v>
      </c>
    </row>
    <row r="11" spans="1:2" ht="9" customHeight="1" x14ac:dyDescent="0.25">
      <c r="A11" s="63" t="s">
        <v>273</v>
      </c>
      <c r="B11" s="178" t="s">
        <v>274</v>
      </c>
    </row>
    <row r="12" spans="1:2" ht="63" x14ac:dyDescent="0.25">
      <c r="A12" s="67" t="s">
        <v>275</v>
      </c>
      <c r="B12" s="178"/>
    </row>
    <row r="13" spans="1:2" ht="9" customHeight="1" x14ac:dyDescent="0.25">
      <c r="A13" s="66"/>
      <c r="B13" s="178"/>
    </row>
    <row r="14" spans="1:2" ht="9" customHeight="1" x14ac:dyDescent="0.25">
      <c r="A14" s="63" t="s">
        <v>276</v>
      </c>
      <c r="B14" s="178"/>
    </row>
    <row r="15" spans="1:2" ht="73.900000000000006" customHeight="1" x14ac:dyDescent="0.25">
      <c r="A15" s="178" t="s">
        <v>277</v>
      </c>
      <c r="B15" s="178"/>
    </row>
    <row r="16" spans="1:2" ht="9" customHeight="1" x14ac:dyDescent="0.25">
      <c r="A16" s="178"/>
      <c r="B16" s="178"/>
    </row>
    <row r="17" spans="1:2" ht="9" customHeight="1" x14ac:dyDescent="0.25">
      <c r="A17" s="178"/>
      <c r="B17" s="63" t="s">
        <v>278</v>
      </c>
    </row>
    <row r="18" spans="1:2" ht="9" customHeight="1" x14ac:dyDescent="0.25">
      <c r="A18" s="66"/>
      <c r="B18" s="178" t="s">
        <v>279</v>
      </c>
    </row>
    <row r="19" spans="1:2" ht="9" customHeight="1" x14ac:dyDescent="0.25">
      <c r="A19" s="63" t="s">
        <v>280</v>
      </c>
      <c r="B19" s="178"/>
    </row>
    <row r="20" spans="1:2" ht="42.6" customHeight="1" x14ac:dyDescent="0.25">
      <c r="A20" s="178" t="s">
        <v>281</v>
      </c>
      <c r="B20" s="178"/>
    </row>
    <row r="21" spans="1:2" ht="9" customHeight="1" x14ac:dyDescent="0.25">
      <c r="A21" s="178"/>
      <c r="B21" s="65"/>
    </row>
    <row r="22" spans="1:2" ht="9" customHeight="1" x14ac:dyDescent="0.25">
      <c r="A22" s="178"/>
      <c r="B22" s="63" t="s">
        <v>282</v>
      </c>
    </row>
    <row r="23" spans="1:2" ht="101.45" customHeight="1" x14ac:dyDescent="0.25">
      <c r="A23" s="178"/>
      <c r="B23" s="67" t="s">
        <v>283</v>
      </c>
    </row>
    <row r="24" spans="1:2" ht="9" customHeight="1" x14ac:dyDescent="0.25">
      <c r="A24" s="178"/>
      <c r="B24" s="66"/>
    </row>
    <row r="25" spans="1:2" ht="9" customHeight="1" x14ac:dyDescent="0.25">
      <c r="A25" s="178"/>
      <c r="B25" s="63" t="s">
        <v>284</v>
      </c>
    </row>
    <row r="26" spans="1:2" ht="9" customHeight="1" x14ac:dyDescent="0.25">
      <c r="A26" s="66"/>
      <c r="B26" s="177" t="s">
        <v>285</v>
      </c>
    </row>
    <row r="27" spans="1:2" ht="9" customHeight="1" x14ac:dyDescent="0.25">
      <c r="A27" s="63" t="s">
        <v>286</v>
      </c>
      <c r="B27" s="177"/>
    </row>
    <row r="28" spans="1:2" ht="27" x14ac:dyDescent="0.25">
      <c r="A28" s="66" t="s">
        <v>287</v>
      </c>
      <c r="B28" s="177"/>
    </row>
    <row r="29" spans="1:2" ht="9" customHeight="1" x14ac:dyDescent="0.25">
      <c r="A29" s="66"/>
      <c r="B29" s="177"/>
    </row>
    <row r="30" spans="1:2" ht="9" customHeight="1" x14ac:dyDescent="0.25">
      <c r="A30" s="63" t="s">
        <v>288</v>
      </c>
      <c r="B30" s="177"/>
    </row>
    <row r="31" spans="1:2" ht="75" customHeight="1" x14ac:dyDescent="0.25">
      <c r="A31" s="178" t="s">
        <v>289</v>
      </c>
      <c r="B31" s="177"/>
    </row>
    <row r="32" spans="1:2" ht="9" customHeight="1" x14ac:dyDescent="0.25">
      <c r="A32" s="178"/>
      <c r="B32" s="68" t="s">
        <v>290</v>
      </c>
    </row>
    <row r="33" spans="1:2" ht="9" customHeight="1" x14ac:dyDescent="0.25">
      <c r="A33" s="178"/>
      <c r="B33" s="63" t="s">
        <v>291</v>
      </c>
    </row>
    <row r="34" spans="1:2" ht="18" x14ac:dyDescent="0.25">
      <c r="A34" s="178"/>
      <c r="B34" s="66" t="s">
        <v>292</v>
      </c>
    </row>
    <row r="35" spans="1:2" ht="9" customHeight="1" x14ac:dyDescent="0.25">
      <c r="A35" s="178"/>
      <c r="B35" s="66"/>
    </row>
    <row r="36" spans="1:2" ht="9" customHeight="1" x14ac:dyDescent="0.25">
      <c r="A36" s="178"/>
      <c r="B36" s="63" t="s">
        <v>293</v>
      </c>
    </row>
    <row r="37" spans="1:2" ht="27" x14ac:dyDescent="0.25">
      <c r="A37" s="178"/>
      <c r="B37" s="66" t="s">
        <v>294</v>
      </c>
    </row>
    <row r="38" spans="1:2" ht="9" customHeight="1" x14ac:dyDescent="0.25">
      <c r="A38" s="178"/>
      <c r="B38" s="66"/>
    </row>
    <row r="39" spans="1:2" ht="9" customHeight="1" x14ac:dyDescent="0.25">
      <c r="A39" s="69"/>
      <c r="B39" s="63" t="s">
        <v>295</v>
      </c>
    </row>
    <row r="40" spans="1:2" ht="8.4499999999999993" customHeight="1" x14ac:dyDescent="0.25">
      <c r="A40" s="63" t="s">
        <v>296</v>
      </c>
      <c r="B40" s="178" t="s">
        <v>297</v>
      </c>
    </row>
    <row r="41" spans="1:2" ht="72" x14ac:dyDescent="0.25">
      <c r="A41" s="67" t="s">
        <v>298</v>
      </c>
      <c r="B41" s="178"/>
    </row>
    <row r="42" spans="1:2" x14ac:dyDescent="0.25">
      <c r="A42" s="66"/>
      <c r="B42" s="70"/>
    </row>
    <row r="43" spans="1:2" x14ac:dyDescent="0.25">
      <c r="A43" s="66"/>
      <c r="B43" s="70" t="s">
        <v>299</v>
      </c>
    </row>
    <row r="44" spans="1:2" x14ac:dyDescent="0.25">
      <c r="A44" s="71"/>
    </row>
  </sheetData>
  <sheetProtection algorithmName="SHA-512" hashValue="H84PlYjFY4/SngynzJRTiSVBT/tSJUp/If0Mh73FnUlgdz7uKmlwuFuwqlBmm/fnceDM+QcgmP5K3T8TimtCuA==" saltValue="wKCzocb3VU3RW6HeSFLnRA==" spinCount="100000" sheet="1" objects="1" scenarios="1"/>
  <mergeCells count="9">
    <mergeCell ref="B26:B31"/>
    <mergeCell ref="A31:A38"/>
    <mergeCell ref="B40:B41"/>
    <mergeCell ref="A5:A8"/>
    <mergeCell ref="B8:B9"/>
    <mergeCell ref="B11:B16"/>
    <mergeCell ref="A15:A17"/>
    <mergeCell ref="B18:B20"/>
    <mergeCell ref="A20:A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dition xmlns="8cccb508-70e4-49ca-b483-3f529778da6a">Autre</Edition>
    <Typedefiche xmlns="8cccb508-70e4-49ca-b483-3f529778da6a" xsi:nil="true"/>
    <R_x00e9_f_x00e9_rence_x0020_Bon_x0020_de_x0020_commande xmlns="8cccb508-70e4-49ca-b483-3f529778da6a">2023</R_x00e9_f_x00e9_rence_x0020_Bon_x0020_de_x0020_commande>
    <htaw xmlns="8cccb508-70e4-49ca-b483-3f529778da6a" xsi:nil="true"/>
    <Laboratoire xmlns="8cccb508-70e4-49ca-b483-3f529778da6a" xsi:nil="true"/>
    <Statutdoc xmlns="8cccb508-70e4-49ca-b483-3f529778da6a">Autre</Statutdo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6550CD08BA749968C5E6DD25F3C18" ma:contentTypeVersion="12" ma:contentTypeDescription="Crée un document." ma:contentTypeScope="" ma:versionID="85fe1cd731493687b2b7e646c436ab36">
  <xsd:schema xmlns:xsd="http://www.w3.org/2001/XMLSchema" xmlns:xs="http://www.w3.org/2001/XMLSchema" xmlns:p="http://schemas.microsoft.com/office/2006/metadata/properties" xmlns:ns2="8cccb508-70e4-49ca-b483-3f529778da6a" xmlns:ns3="8fa352e9-e9c5-455e-9932-c514428fa964" targetNamespace="http://schemas.microsoft.com/office/2006/metadata/properties" ma:root="true" ma:fieldsID="157c9fdfd61063642a23bf70b9fe2d23" ns2:_="" ns3:_="">
    <xsd:import namespace="8cccb508-70e4-49ca-b483-3f529778da6a"/>
    <xsd:import namespace="8fa352e9-e9c5-455e-9932-c514428fa964"/>
    <xsd:element name="properties">
      <xsd:complexType>
        <xsd:sequence>
          <xsd:element name="documentManagement">
            <xsd:complexType>
              <xsd:all>
                <xsd:element ref="ns2:MediaServiceMetadata" minOccurs="0"/>
                <xsd:element ref="ns2:MediaServiceFastMetadata" minOccurs="0"/>
                <xsd:element ref="ns2:Laboratoire" minOccurs="0"/>
                <xsd:element ref="ns2:Typedefiche" minOccurs="0"/>
                <xsd:element ref="ns3:SharedWithUsers" minOccurs="0"/>
                <xsd:element ref="ns3:SharedWithDetails" minOccurs="0"/>
                <xsd:element ref="ns2:R_x00e9_f_x00e9_rence_x0020_Bon_x0020_de_x0020_commande"/>
                <xsd:element ref="ns2:htaw" minOccurs="0"/>
                <xsd:element ref="ns2:Edition"/>
                <xsd:element ref="ns2:Statutdoc"/>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b508-70e4-49ca-b483-3f529778d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aboratoire" ma:index="10" nillable="true" ma:displayName="Laboratoire" ma:format="Dropdown" ma:internalName="Laboratoire">
      <xsd:simpleType>
        <xsd:restriction base="dms:Choice">
          <xsd:enumeration value="Analyses Physiques - Identification"/>
          <xsd:enumeration value="Analyses Physiques - Pureté et dénombrement"/>
          <xsd:enumeration value="Germination"/>
          <xsd:enumeration value="Pathologie"/>
          <xsd:enumeration value="Devis"/>
        </xsd:restriction>
      </xsd:simpleType>
    </xsd:element>
    <xsd:element name="Typedefiche" ma:index="11" nillable="true" ma:displayName="Type" ma:format="Dropdown" ma:internalName="Typedefiche">
      <xsd:simpleType>
        <xsd:restriction base="dms:Choice">
          <xsd:enumeration value="Fiche Technique"/>
          <xsd:enumeration value="Fiche Méthode"/>
          <xsd:enumeration value="Mini-Collection"/>
          <xsd:enumeration value="Kit"/>
          <xsd:enumeration value="Notice"/>
          <xsd:enumeration value="devis signé/bon de commande"/>
          <xsd:enumeration value="devis envoyé"/>
          <xsd:enumeration value="devis en cours"/>
          <xsd:enumeration value="Gestion Envoi Commande"/>
        </xsd:restriction>
      </xsd:simpleType>
    </xsd:element>
    <xsd:element name="R_x00e9_f_x00e9_rence_x0020_Bon_x0020_de_x0020_commande" ma:index="14" ma:displayName="Référence Bon de commande" ma:internalName="R_x00e9_f_x00e9_rence_x0020_Bon_x0020_de_x0020_commande">
      <xsd:simpleType>
        <xsd:restriction base="dms:Text">
          <xsd:maxLength value="255"/>
        </xsd:restriction>
      </xsd:simpleType>
    </xsd:element>
    <xsd:element name="htaw" ma:index="15" nillable="true" ma:displayName="Espèce / Gpe d'espèces" ma:internalName="htaw">
      <xsd:simpleType>
        <xsd:restriction base="dms:Text"/>
      </xsd:simpleType>
    </xsd:element>
    <xsd:element name="Edition" ma:index="16" ma:displayName="Edition" ma:description="Détail du contenu à éditer" ma:format="Dropdown" ma:internalName="Edition">
      <xsd:simpleType>
        <xsd:restriction base="dms:Choice">
          <xsd:enumeration value="Couv1 (page de couverture)"/>
          <xsd:enumeration value="Couv2/sommaire"/>
          <xsd:enumeration value="Couv4 (dernière page du doc)"/>
          <xsd:enumeration value="Tranche"/>
          <xsd:enumeration value="Contenu Texte"/>
          <xsd:enumeration value="Planche Photos &amp; Noms"/>
          <xsd:enumeration value="Autre"/>
        </xsd:restriction>
      </xsd:simpleType>
    </xsd:element>
    <xsd:element name="Statutdoc" ma:index="17" ma:displayName="Statut doc" ma:format="Dropdown" ma:internalName="Statutdoc">
      <xsd:simpleType>
        <xsd:restriction base="dms:Choice">
          <xsd:enumeration value="PPT modifiable"/>
          <xsd:enumeration value="PDF imprimable (version à jour)"/>
          <xsd:enumeration value="Autr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a352e9-e9c5-455e-9932-c514428fa9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194D2E-06D5-44B3-8657-34444E404CB7}">
  <ds:schemaRefs>
    <ds:schemaRef ds:uri="http://schemas.microsoft.com/office/2006/documentManagement/types"/>
    <ds:schemaRef ds:uri="http://purl.org/dc/terms/"/>
    <ds:schemaRef ds:uri="8fa352e9-e9c5-455e-9932-c514428fa964"/>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cccb508-70e4-49ca-b483-3f529778da6a"/>
    <ds:schemaRef ds:uri="http://www.w3.org/XML/1998/namespace"/>
  </ds:schemaRefs>
</ds:datastoreItem>
</file>

<file path=customXml/itemProps2.xml><?xml version="1.0" encoding="utf-8"?>
<ds:datastoreItem xmlns:ds="http://schemas.openxmlformats.org/officeDocument/2006/customXml" ds:itemID="{4BAFE474-7E47-48EB-8523-16804F018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ccb508-70e4-49ca-b483-3f529778da6a"/>
    <ds:schemaRef ds:uri="8fa352e9-e9c5-455e-9932-c514428fa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C60D2F-A615-41DE-8071-D7292C058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BC Doc Techniques</vt:lpstr>
      <vt:lpstr>CGV</vt:lpstr>
      <vt:lpstr>'BC Doc Techniques'!Impression_des_titres</vt:lpstr>
      <vt:lpstr>'BC Doc Techniques'!Zone_d_impression</vt:lpstr>
    </vt:vector>
  </TitlesOfParts>
  <Manager/>
  <Company>GEVES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Thibaut Decourcelle</dc:creator>
  <cp:keywords/>
  <dc:description/>
  <cp:lastModifiedBy>VIGNERON Flora</cp:lastModifiedBy>
  <cp:revision/>
  <cp:lastPrinted>2024-02-26T10:44:39Z</cp:lastPrinted>
  <dcterms:created xsi:type="dcterms:W3CDTF">2014-03-10T07:55:09Z</dcterms:created>
  <dcterms:modified xsi:type="dcterms:W3CDTF">2025-01-31T09:32:16Z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0x010100EEA6550CD08BA749968C5E6DD25F3C18</vt:lpwstr>
  </property>
</Properties>
</file>